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\組織フォルダ\高齢者支援課フォルダ\課共有\03_一般会計\08_テンミリオンハウス\05_公募\R07\04_事業提案書\"/>
    </mc:Choice>
  </mc:AlternateContent>
  <xr:revisionPtr revIDLastSave="0" documentId="13_ncr:1_{4E481B57-CDEC-43FC-A49F-E4E4D31277A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初期設定" sheetId="6" r:id="rId1"/>
    <sheet name="収入の部" sheetId="2" r:id="rId2"/>
    <sheet name="支出の部" sheetId="5" r:id="rId3"/>
  </sheets>
  <definedNames>
    <definedName name="_xlnm.Print_Area" localSheetId="2">支出の部!$A$1:$G$78</definedName>
    <definedName name="_xlnm.Print_Area" localSheetId="1">収入の部!$A$1:$G$38</definedName>
    <definedName name="_xlnm.Print_Titles" localSheetId="2">支出の部!$1:$4</definedName>
    <definedName name="_xlnm.Print_Titles" localSheetId="1">収入の部!$1:$4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5" l="1"/>
  <c r="G1" i="2"/>
  <c r="G1" i="5"/>
  <c r="D58" i="5" l="1"/>
  <c r="D55" i="5"/>
  <c r="D48" i="5"/>
  <c r="D45" i="5"/>
  <c r="D42" i="5"/>
  <c r="D38" i="5"/>
  <c r="D33" i="5"/>
  <c r="D27" i="5"/>
  <c r="D5" i="5" l="1"/>
  <c r="D5" i="2"/>
  <c r="F10" i="2" l="1"/>
  <c r="E8" i="2"/>
  <c r="D8" i="2"/>
  <c r="E1" i="5" l="1"/>
  <c r="C7" i="6" l="1"/>
  <c r="E1" i="2" l="1"/>
  <c r="B75" i="5"/>
  <c r="D6" i="5"/>
  <c r="E5" i="5"/>
  <c r="A77" i="5" l="1"/>
  <c r="A76" i="5"/>
  <c r="F6" i="5"/>
  <c r="C1" i="5"/>
  <c r="D3" i="5"/>
  <c r="F1" i="5"/>
  <c r="E5" i="2"/>
  <c r="F1" i="2"/>
  <c r="E6" i="2" l="1"/>
  <c r="F6" i="2"/>
  <c r="F5" i="5"/>
  <c r="E6" i="5"/>
  <c r="F5" i="2"/>
  <c r="F37" i="2" l="1"/>
  <c r="F8" i="5" l="1"/>
  <c r="F9" i="5"/>
  <c r="F10" i="5"/>
  <c r="F12" i="5"/>
  <c r="F13" i="5"/>
  <c r="F14" i="5"/>
  <c r="F16" i="5"/>
  <c r="F17" i="5"/>
  <c r="F20" i="5"/>
  <c r="F21" i="5"/>
  <c r="F22" i="5"/>
  <c r="F23" i="5"/>
  <c r="F24" i="5"/>
  <c r="F25" i="5"/>
  <c r="F26" i="5"/>
  <c r="F28" i="5"/>
  <c r="F29" i="5"/>
  <c r="F30" i="5"/>
  <c r="F31" i="5"/>
  <c r="F32" i="5"/>
  <c r="F34" i="5"/>
  <c r="F35" i="5"/>
  <c r="F36" i="5"/>
  <c r="F37" i="5"/>
  <c r="F39" i="5"/>
  <c r="F40" i="5"/>
  <c r="F41" i="5"/>
  <c r="F43" i="5"/>
  <c r="F44" i="5"/>
  <c r="F46" i="5"/>
  <c r="F47" i="5"/>
  <c r="F49" i="5"/>
  <c r="F51" i="5"/>
  <c r="F52" i="5"/>
  <c r="F53" i="5"/>
  <c r="F54" i="5"/>
  <c r="F56" i="5"/>
  <c r="F57" i="5"/>
  <c r="F59" i="5"/>
  <c r="F60" i="5"/>
  <c r="F62" i="5"/>
  <c r="F65" i="5"/>
  <c r="F66" i="5"/>
  <c r="F67" i="5"/>
  <c r="F69" i="5"/>
  <c r="F70" i="5"/>
  <c r="F71" i="5"/>
  <c r="F72" i="5"/>
  <c r="F73" i="5"/>
  <c r="F74" i="5"/>
  <c r="F75" i="5"/>
  <c r="E11" i="5"/>
  <c r="E15" i="5"/>
  <c r="E19" i="5"/>
  <c r="E27" i="5"/>
  <c r="E33" i="5"/>
  <c r="E38" i="5"/>
  <c r="E42" i="5"/>
  <c r="E45" i="5"/>
  <c r="E48" i="5"/>
  <c r="E55" i="5"/>
  <c r="E58" i="5"/>
  <c r="E61" i="5"/>
  <c r="E64" i="5"/>
  <c r="E68" i="5"/>
  <c r="D68" i="5"/>
  <c r="F68" i="5" s="1"/>
  <c r="D64" i="5"/>
  <c r="D61" i="5"/>
  <c r="F58" i="5"/>
  <c r="F38" i="5"/>
  <c r="D19" i="5"/>
  <c r="F19" i="5" s="1"/>
  <c r="D15" i="5"/>
  <c r="D11" i="5"/>
  <c r="F45" i="5" l="1"/>
  <c r="F48" i="5"/>
  <c r="F61" i="5"/>
  <c r="F27" i="5"/>
  <c r="E7" i="5"/>
  <c r="F42" i="5"/>
  <c r="F11" i="5"/>
  <c r="F55" i="5"/>
  <c r="D7" i="5"/>
  <c r="F33" i="5"/>
  <c r="D63" i="5"/>
  <c r="F64" i="5"/>
  <c r="F15" i="5"/>
  <c r="E18" i="5"/>
  <c r="D18" i="5"/>
  <c r="E63" i="5"/>
  <c r="F9" i="2"/>
  <c r="F12" i="2"/>
  <c r="F15" i="2"/>
  <c r="F16" i="2"/>
  <c r="F17" i="2"/>
  <c r="F18" i="2"/>
  <c r="F21" i="2"/>
  <c r="F24" i="2"/>
  <c r="F27" i="2"/>
  <c r="F28" i="2"/>
  <c r="F29" i="2"/>
  <c r="F30" i="2"/>
  <c r="F31" i="2"/>
  <c r="F32" i="2"/>
  <c r="F35" i="2"/>
  <c r="F36" i="2"/>
  <c r="E11" i="2"/>
  <c r="E14" i="2"/>
  <c r="E13" i="2" s="1"/>
  <c r="E20" i="2"/>
  <c r="E19" i="2" s="1"/>
  <c r="E23" i="2"/>
  <c r="E22" i="2" s="1"/>
  <c r="E26" i="2"/>
  <c r="E25" i="2" s="1"/>
  <c r="E34" i="2"/>
  <c r="E33" i="2" s="1"/>
  <c r="F63" i="5" l="1"/>
  <c r="F7" i="5"/>
  <c r="D78" i="5"/>
  <c r="E78" i="5"/>
  <c r="F18" i="5"/>
  <c r="E7" i="2"/>
  <c r="E38" i="2" s="1"/>
  <c r="D34" i="2"/>
  <c r="F34" i="2" s="1"/>
  <c r="D26" i="2"/>
  <c r="F8" i="2"/>
  <c r="D11" i="2"/>
  <c r="F11" i="2" s="1"/>
  <c r="D14" i="2"/>
  <c r="D20" i="2"/>
  <c r="F20" i="2" s="1"/>
  <c r="D23" i="2"/>
  <c r="F78" i="5" l="1"/>
  <c r="D33" i="2"/>
  <c r="F33" i="2" s="1"/>
  <c r="D7" i="2"/>
  <c r="D19" i="2"/>
  <c r="F19" i="2" s="1"/>
  <c r="D22" i="2"/>
  <c r="F22" i="2" s="1"/>
  <c r="F23" i="2"/>
  <c r="D13" i="2"/>
  <c r="F13" i="2" s="1"/>
  <c r="F14" i="2"/>
  <c r="D25" i="2"/>
  <c r="F25" i="2" s="1"/>
  <c r="F26" i="2"/>
  <c r="D38" i="2" l="1"/>
  <c r="F38" i="2" s="1"/>
  <c r="F7" i="2"/>
</calcChain>
</file>

<file path=xl/sharedStrings.xml><?xml version="1.0" encoding="utf-8"?>
<sst xmlns="http://schemas.openxmlformats.org/spreadsheetml/2006/main" count="203" uniqueCount="180">
  <si>
    <t>補助金収入</t>
    <rPh sb="0" eb="3">
      <t>ホジョキン</t>
    </rPh>
    <rPh sb="3" eb="5">
      <t>シュウニュウ</t>
    </rPh>
    <phoneticPr fontId="2"/>
  </si>
  <si>
    <t>利用料収入</t>
    <rPh sb="0" eb="2">
      <t>リヨウ</t>
    </rPh>
    <rPh sb="2" eb="3">
      <t>リョウ</t>
    </rPh>
    <rPh sb="3" eb="5">
      <t>シュウニュウ</t>
    </rPh>
    <phoneticPr fontId="2"/>
  </si>
  <si>
    <t>寄付金収入</t>
    <rPh sb="0" eb="3">
      <t>キフキン</t>
    </rPh>
    <rPh sb="3" eb="5">
      <t>シュウニュウ</t>
    </rPh>
    <phoneticPr fontId="2"/>
  </si>
  <si>
    <t>事業収入</t>
    <rPh sb="0" eb="2">
      <t>ジギョウ</t>
    </rPh>
    <rPh sb="2" eb="4">
      <t>シュウニュウ</t>
    </rPh>
    <phoneticPr fontId="2"/>
  </si>
  <si>
    <t>雑収入</t>
    <rPh sb="0" eb="3">
      <t>ザツシュウニュウ</t>
    </rPh>
    <phoneticPr fontId="2"/>
  </si>
  <si>
    <t>人件費</t>
    <rPh sb="0" eb="3">
      <t>ジンケンヒ</t>
    </rPh>
    <phoneticPr fontId="2"/>
  </si>
  <si>
    <t>管理費</t>
    <rPh sb="0" eb="3">
      <t>カンリヒ</t>
    </rPh>
    <phoneticPr fontId="2"/>
  </si>
  <si>
    <t>事業費</t>
    <rPh sb="0" eb="3">
      <t>ジギョウヒ</t>
    </rPh>
    <phoneticPr fontId="2"/>
  </si>
  <si>
    <t>施設管理および事業運営に要する人件費および事業費以外の費用</t>
    <rPh sb="0" eb="2">
      <t>シセツ</t>
    </rPh>
    <rPh sb="2" eb="4">
      <t>カンリ</t>
    </rPh>
    <rPh sb="7" eb="9">
      <t>ジギョウ</t>
    </rPh>
    <rPh sb="9" eb="11">
      <t>ウンエイ</t>
    </rPh>
    <rPh sb="12" eb="13">
      <t>ヨウ</t>
    </rPh>
    <rPh sb="15" eb="18">
      <t>ジンケンヒ</t>
    </rPh>
    <rPh sb="21" eb="24">
      <t>ジギョウヒ</t>
    </rPh>
    <rPh sb="24" eb="26">
      <t>イガイ</t>
    </rPh>
    <rPh sb="27" eb="29">
      <t>ヒヨウ</t>
    </rPh>
    <phoneticPr fontId="2"/>
  </si>
  <si>
    <t>利用者の処遇に直接要する費用</t>
    <rPh sb="0" eb="3">
      <t>リヨウシャ</t>
    </rPh>
    <rPh sb="4" eb="6">
      <t>ショグウ</t>
    </rPh>
    <rPh sb="7" eb="9">
      <t>チョクセツ</t>
    </rPh>
    <rPh sb="9" eb="10">
      <t>ヨウ</t>
    </rPh>
    <rPh sb="12" eb="14">
      <t>ヒヨウ</t>
    </rPh>
    <phoneticPr fontId="2"/>
  </si>
  <si>
    <t>科目区分</t>
    <rPh sb="0" eb="2">
      <t>カモク</t>
    </rPh>
    <rPh sb="2" eb="4">
      <t>クブン</t>
    </rPh>
    <phoneticPr fontId="2"/>
  </si>
  <si>
    <t>大区分</t>
    <rPh sb="0" eb="3">
      <t>ダイクブン</t>
    </rPh>
    <phoneticPr fontId="2"/>
  </si>
  <si>
    <t>中区分</t>
    <rPh sb="0" eb="1">
      <t>チュウ</t>
    </rPh>
    <rPh sb="1" eb="3">
      <t>クブン</t>
    </rPh>
    <phoneticPr fontId="2"/>
  </si>
  <si>
    <t>市補助金収入</t>
    <rPh sb="0" eb="1">
      <t>シ</t>
    </rPh>
    <rPh sb="1" eb="4">
      <t>ホジョキン</t>
    </rPh>
    <rPh sb="4" eb="6">
      <t>シュウニュウ</t>
    </rPh>
    <phoneticPr fontId="2"/>
  </si>
  <si>
    <t>テンミリオンハウス事業運営費補助金収入</t>
    <rPh sb="9" eb="11">
      <t>ジギョウ</t>
    </rPh>
    <rPh sb="11" eb="14">
      <t>ウンエイヒ</t>
    </rPh>
    <rPh sb="14" eb="17">
      <t>ホジョキン</t>
    </rPh>
    <rPh sb="17" eb="19">
      <t>シュウニュウ</t>
    </rPh>
    <phoneticPr fontId="2"/>
  </si>
  <si>
    <t>デイサービス利用料収入</t>
    <rPh sb="6" eb="8">
      <t>リヨウ</t>
    </rPh>
    <rPh sb="8" eb="9">
      <t>リョウ</t>
    </rPh>
    <rPh sb="9" eb="11">
      <t>シュウニュウ</t>
    </rPh>
    <phoneticPr fontId="2"/>
  </si>
  <si>
    <t>ショートステイ利用料収入</t>
    <rPh sb="7" eb="9">
      <t>リヨウ</t>
    </rPh>
    <rPh sb="9" eb="10">
      <t>リョウ</t>
    </rPh>
    <rPh sb="10" eb="12">
      <t>シュウニュウ</t>
    </rPh>
    <phoneticPr fontId="2"/>
  </si>
  <si>
    <t>入浴代収入</t>
    <rPh sb="0" eb="2">
      <t>ニュウヨク</t>
    </rPh>
    <rPh sb="2" eb="3">
      <t>ダイ</t>
    </rPh>
    <rPh sb="3" eb="5">
      <t>シュウニュウ</t>
    </rPh>
    <phoneticPr fontId="2"/>
  </si>
  <si>
    <t>会費収入</t>
    <rPh sb="0" eb="2">
      <t>カイヒ</t>
    </rPh>
    <rPh sb="2" eb="4">
      <t>シュウニュウ</t>
    </rPh>
    <phoneticPr fontId="2"/>
  </si>
  <si>
    <t>寄付金</t>
    <rPh sb="0" eb="3">
      <t>キフキン</t>
    </rPh>
    <phoneticPr fontId="2"/>
  </si>
  <si>
    <t>バザー収入</t>
    <rPh sb="3" eb="5">
      <t>シュウニュウ</t>
    </rPh>
    <phoneticPr fontId="2"/>
  </si>
  <si>
    <t>その他食事費収入</t>
    <rPh sb="2" eb="3">
      <t>タ</t>
    </rPh>
    <rPh sb="3" eb="5">
      <t>ショクジ</t>
    </rPh>
    <rPh sb="5" eb="6">
      <t>ヒ</t>
    </rPh>
    <rPh sb="6" eb="8">
      <t>シュウニュウ</t>
    </rPh>
    <phoneticPr fontId="2"/>
  </si>
  <si>
    <t>利用者食事費収入</t>
    <rPh sb="0" eb="3">
      <t>リヨウシャ</t>
    </rPh>
    <rPh sb="3" eb="5">
      <t>ショクジ</t>
    </rPh>
    <rPh sb="5" eb="6">
      <t>ヒ</t>
    </rPh>
    <rPh sb="6" eb="8">
      <t>シュウニュウ</t>
    </rPh>
    <phoneticPr fontId="2"/>
  </si>
  <si>
    <t>プログラム材料費収入</t>
    <rPh sb="5" eb="8">
      <t>ザイリョウヒ</t>
    </rPh>
    <rPh sb="8" eb="10">
      <t>シュウニュウ</t>
    </rPh>
    <phoneticPr fontId="2"/>
  </si>
  <si>
    <t>バザー売上金</t>
    <rPh sb="3" eb="5">
      <t>ウリアゲ</t>
    </rPh>
    <rPh sb="5" eb="6">
      <t>キン</t>
    </rPh>
    <phoneticPr fontId="2"/>
  </si>
  <si>
    <t>会員からの会費</t>
    <rPh sb="0" eb="2">
      <t>カイイン</t>
    </rPh>
    <rPh sb="5" eb="7">
      <t>カイヒ</t>
    </rPh>
    <phoneticPr fontId="2"/>
  </si>
  <si>
    <t>おやつ代含む</t>
    <rPh sb="3" eb="4">
      <t>ダイ</t>
    </rPh>
    <rPh sb="4" eb="5">
      <t>フク</t>
    </rPh>
    <phoneticPr fontId="2"/>
  </si>
  <si>
    <t>利用者以外の食事収入</t>
    <rPh sb="0" eb="3">
      <t>リヨウシャ</t>
    </rPh>
    <rPh sb="3" eb="5">
      <t>イガイ</t>
    </rPh>
    <rPh sb="6" eb="8">
      <t>ショクジ</t>
    </rPh>
    <rPh sb="8" eb="10">
      <t>シュウニュウ</t>
    </rPh>
    <phoneticPr fontId="2"/>
  </si>
  <si>
    <t>プログラムの利用者実費負担金</t>
    <rPh sb="6" eb="9">
      <t>リヨウシャ</t>
    </rPh>
    <rPh sb="9" eb="11">
      <t>ジッピ</t>
    </rPh>
    <rPh sb="11" eb="14">
      <t>フタンキン</t>
    </rPh>
    <phoneticPr fontId="2"/>
  </si>
  <si>
    <t>小区分</t>
    <rPh sb="0" eb="3">
      <t>ショウクブン</t>
    </rPh>
    <phoneticPr fontId="2"/>
  </si>
  <si>
    <t>役員報酬</t>
    <rPh sb="0" eb="2">
      <t>ヤクイン</t>
    </rPh>
    <rPh sb="2" eb="4">
      <t>ホウシュウ</t>
    </rPh>
    <phoneticPr fontId="2"/>
  </si>
  <si>
    <t>職員俸給</t>
    <rPh sb="0" eb="2">
      <t>ショクイン</t>
    </rPh>
    <rPh sb="2" eb="4">
      <t>ホウキュウ</t>
    </rPh>
    <phoneticPr fontId="2"/>
  </si>
  <si>
    <t>職員諸手当</t>
    <rPh sb="0" eb="2">
      <t>ショクイン</t>
    </rPh>
    <rPh sb="2" eb="5">
      <t>ショテアテ</t>
    </rPh>
    <phoneticPr fontId="2"/>
  </si>
  <si>
    <t>デイサービス非常勤スタッフ賃金</t>
    <rPh sb="6" eb="9">
      <t>ヒジョウキン</t>
    </rPh>
    <rPh sb="13" eb="15">
      <t>チンギン</t>
    </rPh>
    <phoneticPr fontId="2"/>
  </si>
  <si>
    <t>非常勤職員給与</t>
    <rPh sb="0" eb="3">
      <t>ヒジョウキン</t>
    </rPh>
    <rPh sb="3" eb="5">
      <t>ショクイン</t>
    </rPh>
    <rPh sb="5" eb="7">
      <t>キュウヨ</t>
    </rPh>
    <phoneticPr fontId="2"/>
  </si>
  <si>
    <t>ショートステイ非常勤スタッフ賃金</t>
    <rPh sb="7" eb="10">
      <t>ヒジョウキン</t>
    </rPh>
    <rPh sb="14" eb="16">
      <t>チンギン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</si>
  <si>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</si>
  <si>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雇用保険</t>
    <rPh sb="0" eb="2">
      <t>コヨウ</t>
    </rPh>
    <rPh sb="2" eb="4">
      <t>ホケン</t>
    </rPh>
    <phoneticPr fontId="2"/>
  </si>
  <si>
    <t>その他の法定福利費</t>
    <rPh sb="2" eb="3">
      <t>タ</t>
    </rPh>
    <rPh sb="4" eb="6">
      <t>ホウテイ</t>
    </rPh>
    <rPh sb="6" eb="8">
      <t>フクリ</t>
    </rPh>
    <rPh sb="8" eb="9">
      <t>ヒ</t>
    </rPh>
    <phoneticPr fontId="2"/>
  </si>
  <si>
    <t>福利厚生費</t>
    <rPh sb="0" eb="2">
      <t>フクリ</t>
    </rPh>
    <rPh sb="2" eb="5">
      <t>コウセイヒ</t>
    </rPh>
    <phoneticPr fontId="2"/>
  </si>
  <si>
    <t>スタッフ被服費</t>
    <rPh sb="4" eb="7">
      <t>ヒフクヒ</t>
    </rPh>
    <phoneticPr fontId="2"/>
  </si>
  <si>
    <t>その他の福利厚生費</t>
    <rPh sb="2" eb="3">
      <t>タ</t>
    </rPh>
    <rPh sb="4" eb="6">
      <t>フクリ</t>
    </rPh>
    <rPh sb="6" eb="9">
      <t>コウセイヒ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</si>
  <si>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</si>
  <si>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</si>
  <si>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備品費</t>
    <rPh sb="0" eb="2">
      <t>ビヒン</t>
    </rPh>
    <rPh sb="2" eb="3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</si>
  <si>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</si>
  <si>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研修費</t>
    <rPh sb="0" eb="3">
      <t>ケンシュウヒ</t>
    </rPh>
    <phoneticPr fontId="2"/>
  </si>
  <si>
    <t>旅費交通費</t>
    <rPh sb="0" eb="2">
      <t>リョヒ</t>
    </rPh>
    <rPh sb="2" eb="5">
      <t>コウツウヒ</t>
    </rPh>
    <phoneticPr fontId="2"/>
  </si>
  <si>
    <t>電気代</t>
    <rPh sb="0" eb="3">
      <t>デンキダイ</t>
    </rPh>
    <phoneticPr fontId="2"/>
  </si>
  <si>
    <t>ガス代</t>
    <rPh sb="2" eb="3">
      <t>ダイ</t>
    </rPh>
    <phoneticPr fontId="2"/>
  </si>
  <si>
    <t>水道料金</t>
    <rPh sb="0" eb="2">
      <t>スイドウ</t>
    </rPh>
    <rPh sb="2" eb="4">
      <t>リョウキン</t>
    </rPh>
    <phoneticPr fontId="2"/>
  </si>
  <si>
    <t>燃料費</t>
    <rPh sb="0" eb="3">
      <t>ネンリョウヒ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</si>
  <si>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</si>
  <si>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</si>
  <si>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電話料金</t>
    <rPh sb="0" eb="2">
      <t>デンワ</t>
    </rPh>
    <rPh sb="2" eb="4">
      <t>リョウキン</t>
    </rPh>
    <phoneticPr fontId="2"/>
  </si>
  <si>
    <t>郵便料</t>
    <rPh sb="0" eb="2">
      <t>ユウビン</t>
    </rPh>
    <rPh sb="2" eb="3">
      <t>リョウ</t>
    </rPh>
    <phoneticPr fontId="2"/>
  </si>
  <si>
    <t>会議費</t>
    <rPh sb="0" eb="3">
      <t>カイギヒ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</si>
  <si>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</si>
  <si>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清掃委託費</t>
    <rPh sb="0" eb="2">
      <t>セイソウ</t>
    </rPh>
    <rPh sb="2" eb="4">
      <t>イタク</t>
    </rPh>
    <rPh sb="4" eb="5">
      <t>ヒ</t>
    </rPh>
    <phoneticPr fontId="2"/>
  </si>
  <si>
    <t>警備委託費</t>
    <rPh sb="0" eb="2">
      <t>ケイビ</t>
    </rPh>
    <rPh sb="2" eb="4">
      <t>イタク</t>
    </rPh>
    <rPh sb="4" eb="5">
      <t>ヒ</t>
    </rPh>
    <phoneticPr fontId="2"/>
  </si>
  <si>
    <t>手数料</t>
    <rPh sb="0" eb="3">
      <t>テスウリョウ</t>
    </rPh>
    <phoneticPr fontId="2"/>
  </si>
  <si>
    <t>クリーニング代</t>
    <rPh sb="6" eb="7">
      <t>ダイ</t>
    </rPh>
    <phoneticPr fontId="2"/>
  </si>
  <si>
    <t>保険料</t>
    <rPh sb="0" eb="2">
      <t>ホケン</t>
    </rPh>
    <rPh sb="2" eb="3">
      <t>リョウ</t>
    </rPh>
    <phoneticPr fontId="2"/>
  </si>
  <si>
    <t>傷害保険料</t>
    <rPh sb="0" eb="2">
      <t>ショウガイ</t>
    </rPh>
    <rPh sb="2" eb="5">
      <t>ホケンリョウ</t>
    </rPh>
    <phoneticPr fontId="2"/>
  </si>
  <si>
    <t>自動車損害保険料</t>
    <rPh sb="0" eb="3">
      <t>ジドウシャ</t>
    </rPh>
    <rPh sb="3" eb="5">
      <t>ソンガイ</t>
    </rPh>
    <rPh sb="5" eb="8">
      <t>ホケンリョウ</t>
    </rPh>
    <phoneticPr fontId="2"/>
  </si>
  <si>
    <t>使用料および賃貸料</t>
    <rPh sb="0" eb="3">
      <t>シヨウリョウ</t>
    </rPh>
    <rPh sb="6" eb="8">
      <t>チンタイ</t>
    </rPh>
    <rPh sb="8" eb="9">
      <t>リョウ</t>
    </rPh>
    <phoneticPr fontId="2"/>
  </si>
  <si>
    <t>各種リース料</t>
    <rPh sb="0" eb="2">
      <t>カクシュ</t>
    </rPh>
    <rPh sb="5" eb="6">
      <t>リョウ</t>
    </rPh>
    <phoneticPr fontId="2"/>
  </si>
  <si>
    <t>駐車場借上料</t>
    <rPh sb="0" eb="3">
      <t>チュウシャジョウ</t>
    </rPh>
    <rPh sb="3" eb="5">
      <t>カリア</t>
    </rPh>
    <rPh sb="5" eb="6">
      <t>リョウ</t>
    </rPh>
    <phoneticPr fontId="2"/>
  </si>
  <si>
    <t>テレビ受信料</t>
    <rPh sb="3" eb="6">
      <t>ジュシンリョウ</t>
    </rPh>
    <phoneticPr fontId="2"/>
  </si>
  <si>
    <t>租税公課費</t>
    <rPh sb="0" eb="2">
      <t>ソゼイ</t>
    </rPh>
    <rPh sb="2" eb="4">
      <t>コウカ</t>
    </rPh>
    <rPh sb="4" eb="5">
      <t>ヒ</t>
    </rPh>
    <phoneticPr fontId="2"/>
  </si>
  <si>
    <t>諸会費</t>
    <rPh sb="0" eb="1">
      <t>ショ</t>
    </rPh>
    <rPh sb="1" eb="3">
      <t>カイヒ</t>
    </rPh>
    <phoneticPr fontId="2"/>
  </si>
  <si>
    <t>食糧費</t>
    <rPh sb="0" eb="3">
      <t>ショクリョウヒ</t>
    </rPh>
    <phoneticPr fontId="2"/>
  </si>
  <si>
    <t>職員等食材費</t>
    <rPh sb="0" eb="2">
      <t>ショクイン</t>
    </rPh>
    <rPh sb="2" eb="3">
      <t>トウ</t>
    </rPh>
    <rPh sb="3" eb="5">
      <t>ショクザイ</t>
    </rPh>
    <rPh sb="5" eb="6">
      <t>ヒ</t>
    </rPh>
    <phoneticPr fontId="2"/>
  </si>
  <si>
    <t>来訪者賄費</t>
    <rPh sb="0" eb="3">
      <t>ライホウシャ</t>
    </rPh>
    <rPh sb="3" eb="4">
      <t>マカナイ</t>
    </rPh>
    <rPh sb="4" eb="5">
      <t>ヒ</t>
    </rPh>
    <phoneticPr fontId="2"/>
  </si>
  <si>
    <t>保健衛生費</t>
    <rPh sb="0" eb="2">
      <t>ホケン</t>
    </rPh>
    <rPh sb="2" eb="5">
      <t>エイセイヒ</t>
    </rPh>
    <phoneticPr fontId="2"/>
  </si>
  <si>
    <t>腸内菌検査費</t>
    <rPh sb="0" eb="2">
      <t>チョウナイ</t>
    </rPh>
    <rPh sb="2" eb="3">
      <t>キン</t>
    </rPh>
    <rPh sb="3" eb="5">
      <t>ケンサ</t>
    </rPh>
    <rPh sb="5" eb="6">
      <t>ヒ</t>
    </rPh>
    <phoneticPr fontId="2"/>
  </si>
  <si>
    <t>医薬･衛生品費</t>
    <rPh sb="0" eb="2">
      <t>イヤク</t>
    </rPh>
    <rPh sb="3" eb="5">
      <t>エイセイ</t>
    </rPh>
    <rPh sb="5" eb="6">
      <t>ヒン</t>
    </rPh>
    <rPh sb="6" eb="7">
      <t>ヒ</t>
    </rPh>
    <phoneticPr fontId="2"/>
  </si>
  <si>
    <t>雑費</t>
    <rPh sb="0" eb="2">
      <t>ザッピ</t>
    </rPh>
    <phoneticPr fontId="2"/>
  </si>
  <si>
    <t>食材費</t>
    <rPh sb="0" eb="2">
      <t>ショクザイ</t>
    </rPh>
    <rPh sb="2" eb="3">
      <t>ヒ</t>
    </rPh>
    <phoneticPr fontId="2"/>
  </si>
  <si>
    <t>利用者食材費</t>
    <rPh sb="0" eb="3">
      <t>リヨウシャ</t>
    </rPh>
    <rPh sb="3" eb="5">
      <t>ショクザイ</t>
    </rPh>
    <rPh sb="5" eb="6">
      <t>ヒ</t>
    </rPh>
    <phoneticPr fontId="2"/>
  </si>
  <si>
    <t>検食費</t>
    <rPh sb="0" eb="1">
      <t>ケン</t>
    </rPh>
    <rPh sb="1" eb="3">
      <t>ショクヒ</t>
    </rPh>
    <phoneticPr fontId="2"/>
  </si>
  <si>
    <t>被服費</t>
    <rPh sb="0" eb="3">
      <t>ヒフクヒ</t>
    </rPh>
    <phoneticPr fontId="2"/>
  </si>
  <si>
    <t>教養娯楽費</t>
    <rPh sb="0" eb="2">
      <t>キョウヨウ</t>
    </rPh>
    <rPh sb="2" eb="5">
      <t>ゴラクヒ</t>
    </rPh>
    <phoneticPr fontId="2"/>
  </si>
  <si>
    <t>各種プログラム費</t>
    <rPh sb="0" eb="2">
      <t>カクシュ</t>
    </rPh>
    <rPh sb="7" eb="8">
      <t>ヒ</t>
    </rPh>
    <phoneticPr fontId="2"/>
  </si>
  <si>
    <t>各種行事費</t>
    <rPh sb="0" eb="2">
      <t>カクシュ</t>
    </rPh>
    <rPh sb="2" eb="4">
      <t>ギョウジ</t>
    </rPh>
    <rPh sb="4" eb="5">
      <t>ヒ</t>
    </rPh>
    <phoneticPr fontId="2"/>
  </si>
  <si>
    <t>新聞・雑誌購読費</t>
    <rPh sb="0" eb="2">
      <t>シンブン</t>
    </rPh>
    <rPh sb="3" eb="5">
      <t>ザッシ</t>
    </rPh>
    <rPh sb="5" eb="7">
      <t>コウドク</t>
    </rPh>
    <rPh sb="7" eb="8">
      <t>ヒ</t>
    </rPh>
    <phoneticPr fontId="2"/>
  </si>
  <si>
    <t>報償費</t>
    <rPh sb="0" eb="2">
      <t>ホウショウ</t>
    </rPh>
    <rPh sb="2" eb="3">
      <t>ヒ</t>
    </rPh>
    <phoneticPr fontId="2"/>
  </si>
  <si>
    <t>法令に基づいて運営団体が負担する費用</t>
    <rPh sb="0" eb="2">
      <t>ホウレイ</t>
    </rPh>
    <rPh sb="3" eb="4">
      <t>モト</t>
    </rPh>
    <rPh sb="7" eb="9">
      <t>ウンエイ</t>
    </rPh>
    <rPh sb="9" eb="11">
      <t>ダンタイ</t>
    </rPh>
    <rPh sb="12" eb="14">
      <t>フタン</t>
    </rPh>
    <rPh sb="16" eb="18">
      <t>ヒヨウ</t>
    </rPh>
    <phoneticPr fontId="2"/>
  </si>
  <si>
    <t>スタッフの出張旅費および交通費</t>
    <rPh sb="5" eb="7">
      <t>シュッチョウ</t>
    </rPh>
    <rPh sb="7" eb="9">
      <t>リョヒ</t>
    </rPh>
    <rPh sb="12" eb="15">
      <t>コウツウヒ</t>
    </rPh>
    <phoneticPr fontId="2"/>
  </si>
  <si>
    <t>電気使用料</t>
    <rPh sb="0" eb="2">
      <t>デンキ</t>
    </rPh>
    <rPh sb="2" eb="5">
      <t>シヨウリョウ</t>
    </rPh>
    <phoneticPr fontId="2"/>
  </si>
  <si>
    <t>ガス使用料</t>
    <rPh sb="2" eb="5">
      <t>シヨウリョウ</t>
    </rPh>
    <phoneticPr fontId="2"/>
  </si>
  <si>
    <t>水道使用料</t>
    <rPh sb="0" eb="2">
      <t>スイドウ</t>
    </rPh>
    <rPh sb="2" eb="5">
      <t>シヨウリョウ</t>
    </rPh>
    <phoneticPr fontId="2"/>
  </si>
  <si>
    <t>灯油･重油､自動車ガソリン代</t>
    <rPh sb="0" eb="2">
      <t>トウユ</t>
    </rPh>
    <rPh sb="3" eb="5">
      <t>ジュウユ</t>
    </rPh>
    <rPh sb="6" eb="9">
      <t>ジドウシャ</t>
    </rPh>
    <rPh sb="13" eb="14">
      <t>ダイ</t>
    </rPh>
    <phoneticPr fontId="2"/>
  </si>
  <si>
    <t>建物･器具および備品の修繕または模様替えの小規模の修繕費用(１０万円未満)</t>
    <rPh sb="0" eb="2">
      <t>タテモノ</t>
    </rPh>
    <rPh sb="3" eb="5">
      <t>キグ</t>
    </rPh>
    <rPh sb="8" eb="10">
      <t>ビヒン</t>
    </rPh>
    <rPh sb="11" eb="13">
      <t>シュウゼン</t>
    </rPh>
    <rPh sb="16" eb="18">
      <t>モヨウ</t>
    </rPh>
    <rPh sb="18" eb="19">
      <t>ガ</t>
    </rPh>
    <rPh sb="21" eb="24">
      <t>ショウキボ</t>
    </rPh>
    <rPh sb="25" eb="27">
      <t>シュウゼン</t>
    </rPh>
    <rPh sb="27" eb="29">
      <t>ヒヨウ</t>
    </rPh>
    <rPh sb="32" eb="34">
      <t>マンエン</t>
    </rPh>
    <rPh sb="34" eb="36">
      <t>ミマン</t>
    </rPh>
    <phoneticPr fontId="2"/>
  </si>
  <si>
    <t>電話･電報･ﾌｧｯｸｽの使用料及び切手代・葉書代､その他通信･運搬に要する費用</t>
    <rPh sb="0" eb="2">
      <t>デンワ</t>
    </rPh>
    <rPh sb="3" eb="5">
      <t>デンポウ</t>
    </rPh>
    <rPh sb="12" eb="15">
      <t>シヨウリョウ</t>
    </rPh>
    <rPh sb="15" eb="16">
      <t>オヨ</t>
    </rPh>
    <rPh sb="17" eb="18">
      <t>キ</t>
    </rPh>
    <rPh sb="18" eb="19">
      <t>テ</t>
    </rPh>
    <rPh sb="19" eb="20">
      <t>ダイ</t>
    </rPh>
    <rPh sb="21" eb="23">
      <t>ハガキ</t>
    </rPh>
    <rPh sb="23" eb="24">
      <t>ダイ</t>
    </rPh>
    <rPh sb="27" eb="28">
      <t>タ</t>
    </rPh>
    <rPh sb="28" eb="30">
      <t>ツウシン</t>
    </rPh>
    <rPh sb="31" eb="33">
      <t>ウンパン</t>
    </rPh>
    <rPh sb="34" eb="35">
      <t>ヨウ</t>
    </rPh>
    <rPh sb="37" eb="39">
      <t>ヒヨウ</t>
    </rPh>
    <phoneticPr fontId="2"/>
  </si>
  <si>
    <t>清掃､警備などの施設の業務の一部を他に委託するための費用</t>
    <rPh sb="0" eb="2">
      <t>セイソウ</t>
    </rPh>
    <rPh sb="3" eb="5">
      <t>ケイビ</t>
    </rPh>
    <rPh sb="8" eb="10">
      <t>シセツ</t>
    </rPh>
    <rPh sb="11" eb="13">
      <t>ギョウム</t>
    </rPh>
    <rPh sb="14" eb="16">
      <t>イチブ</t>
    </rPh>
    <rPh sb="17" eb="18">
      <t>ホカ</t>
    </rPh>
    <rPh sb="19" eb="21">
      <t>イタク</t>
    </rPh>
    <rPh sb="26" eb="28">
      <t>ヒヨウ</t>
    </rPh>
    <phoneticPr fontId="2"/>
  </si>
  <si>
    <t>役務提供にかかる費用のうち､業務委託費以外のもの</t>
    <rPh sb="0" eb="2">
      <t>エキム</t>
    </rPh>
    <rPh sb="2" eb="4">
      <t>テイキョウ</t>
    </rPh>
    <rPh sb="8" eb="10">
      <t>ヒヨウ</t>
    </rPh>
    <rPh sb="14" eb="16">
      <t>ギョウム</t>
    </rPh>
    <rPh sb="16" eb="18">
      <t>イタク</t>
    </rPh>
    <rPh sb="18" eb="19">
      <t>ヒ</t>
    </rPh>
    <rPh sb="19" eb="21">
      <t>イガイ</t>
    </rPh>
    <phoneticPr fontId="2"/>
  </si>
  <si>
    <t>建物・器具及び備品等に係る損害保険契約に基づく保険料</t>
    <rPh sb="0" eb="2">
      <t>タテモノ</t>
    </rPh>
    <rPh sb="3" eb="5">
      <t>キグ</t>
    </rPh>
    <rPh sb="5" eb="6">
      <t>オヨ</t>
    </rPh>
    <rPh sb="7" eb="9">
      <t>ビヒン</t>
    </rPh>
    <rPh sb="9" eb="10">
      <t>トウ</t>
    </rPh>
    <rPh sb="11" eb="12">
      <t>カカ</t>
    </rPh>
    <rPh sb="13" eb="15">
      <t>ソンガイ</t>
    </rPh>
    <rPh sb="15" eb="17">
      <t>ホケン</t>
    </rPh>
    <rPh sb="17" eb="19">
      <t>ケイヤク</t>
    </rPh>
    <rPh sb="20" eb="21">
      <t>モト</t>
    </rPh>
    <rPh sb="23" eb="26">
      <t>ホケンリョウ</t>
    </rPh>
    <phoneticPr fontId="2"/>
  </si>
  <si>
    <t>ボランティア保険等</t>
    <rPh sb="6" eb="8">
      <t>ホケン</t>
    </rPh>
    <rPh sb="8" eb="9">
      <t>トウ</t>
    </rPh>
    <phoneticPr fontId="2"/>
  </si>
  <si>
    <t>自賠責､任意自動車保険料</t>
    <rPh sb="0" eb="3">
      <t>ジバイセキ</t>
    </rPh>
    <rPh sb="4" eb="6">
      <t>ニンイ</t>
    </rPh>
    <rPh sb="6" eb="9">
      <t>ジドウシャ</t>
    </rPh>
    <rPh sb="9" eb="12">
      <t>ホケンリョウ</t>
    </rPh>
    <phoneticPr fontId="2"/>
  </si>
  <si>
    <t>事務に必要な器具及び備品の賃料(リース・レンタル料)､土地・建物等の賃貸料</t>
    <rPh sb="0" eb="2">
      <t>ジム</t>
    </rPh>
    <rPh sb="3" eb="5">
      <t>ヒツヨウ</t>
    </rPh>
    <rPh sb="6" eb="8">
      <t>キグ</t>
    </rPh>
    <rPh sb="8" eb="9">
      <t>オヨ</t>
    </rPh>
    <rPh sb="10" eb="12">
      <t>ビヒン</t>
    </rPh>
    <rPh sb="13" eb="15">
      <t>チンリョウ</t>
    </rPh>
    <rPh sb="24" eb="25">
      <t>リョウ</t>
    </rPh>
    <rPh sb="27" eb="29">
      <t>トチ</t>
    </rPh>
    <rPh sb="30" eb="32">
      <t>タテモノ</t>
    </rPh>
    <rPh sb="32" eb="33">
      <t>トウ</t>
    </rPh>
    <rPh sb="34" eb="36">
      <t>チンタイ</t>
    </rPh>
    <rPh sb="36" eb="37">
      <t>リョウ</t>
    </rPh>
    <phoneticPr fontId="2"/>
  </si>
  <si>
    <t>コピー機・自動車等のリース料</t>
    <rPh sb="3" eb="4">
      <t>キ</t>
    </rPh>
    <rPh sb="5" eb="9">
      <t>ジドウシャナド</t>
    </rPh>
    <rPh sb="13" eb="14">
      <t>リョウ</t>
    </rPh>
    <phoneticPr fontId="2"/>
  </si>
  <si>
    <t>NHK受信料</t>
    <rPh sb="3" eb="6">
      <t>ジュシンリョウ</t>
    </rPh>
    <phoneticPr fontId="2"/>
  </si>
  <si>
    <t>利用者以外の食材費</t>
    <rPh sb="0" eb="3">
      <t>リヨウシャ</t>
    </rPh>
    <rPh sb="3" eb="5">
      <t>イガイ</t>
    </rPh>
    <rPh sb="6" eb="8">
      <t>ショクザイ</t>
    </rPh>
    <rPh sb="8" eb="9">
      <t>ヒ</t>
    </rPh>
    <phoneticPr fontId="2"/>
  </si>
  <si>
    <t>腸内菌検査費用､医薬品などの購入費､施設内の消毒等に要する費用</t>
    <rPh sb="0" eb="2">
      <t>チョウナイ</t>
    </rPh>
    <rPh sb="2" eb="3">
      <t>キン</t>
    </rPh>
    <rPh sb="3" eb="5">
      <t>ケンサ</t>
    </rPh>
    <rPh sb="5" eb="7">
      <t>ヒヨウ</t>
    </rPh>
    <rPh sb="8" eb="11">
      <t>イヤクヒン</t>
    </rPh>
    <rPh sb="14" eb="17">
      <t>コウニュウヒ</t>
    </rPh>
    <rPh sb="18" eb="20">
      <t>シセツ</t>
    </rPh>
    <rPh sb="20" eb="21">
      <t>ナイ</t>
    </rPh>
    <rPh sb="22" eb="24">
      <t>ショウドク</t>
    </rPh>
    <rPh sb="24" eb="25">
      <t>トウ</t>
    </rPh>
    <rPh sb="26" eb="27">
      <t>ヨウ</t>
    </rPh>
    <rPh sb="29" eb="31">
      <t>ヒヨウ</t>
    </rPh>
    <phoneticPr fontId="2"/>
  </si>
  <si>
    <t>管理費のうち他のいずれにも属さない費用</t>
    <rPh sb="0" eb="3">
      <t>カンリヒ</t>
    </rPh>
    <rPh sb="6" eb="7">
      <t>タ</t>
    </rPh>
    <rPh sb="13" eb="14">
      <t>ゾク</t>
    </rPh>
    <rPh sb="17" eb="19">
      <t>ヒヨウ</t>
    </rPh>
    <phoneticPr fontId="2"/>
  </si>
  <si>
    <t>食材及び食品の費用</t>
    <rPh sb="0" eb="2">
      <t>ショクザイ</t>
    </rPh>
    <rPh sb="2" eb="3">
      <t>オヨ</t>
    </rPh>
    <rPh sb="4" eb="6">
      <t>ショクヒン</t>
    </rPh>
    <rPh sb="7" eb="9">
      <t>ヒヨウ</t>
    </rPh>
    <phoneticPr fontId="2"/>
  </si>
  <si>
    <t>利用者の衣類(紙おむつ)・寝具等の購入費</t>
    <rPh sb="0" eb="3">
      <t>リヨウシャ</t>
    </rPh>
    <rPh sb="4" eb="6">
      <t>イルイ</t>
    </rPh>
    <rPh sb="7" eb="8">
      <t>カミ</t>
    </rPh>
    <rPh sb="13" eb="15">
      <t>シング</t>
    </rPh>
    <rPh sb="15" eb="16">
      <t>トウ</t>
    </rPh>
    <rPh sb="17" eb="20">
      <t>コウニュウヒ</t>
    </rPh>
    <phoneticPr fontId="2"/>
  </si>
  <si>
    <t>利用者のための教養娯楽用品の購入､及び行事実施のための費用</t>
    <rPh sb="0" eb="3">
      <t>リヨウシャ</t>
    </rPh>
    <rPh sb="7" eb="9">
      <t>キョウヨウ</t>
    </rPh>
    <rPh sb="9" eb="11">
      <t>ゴラク</t>
    </rPh>
    <rPh sb="11" eb="13">
      <t>ヨウヒン</t>
    </rPh>
    <rPh sb="14" eb="16">
      <t>コウニュウ</t>
    </rPh>
    <rPh sb="17" eb="18">
      <t>オヨ</t>
    </rPh>
    <rPh sb="19" eb="21">
      <t>ギョウジ</t>
    </rPh>
    <rPh sb="21" eb="23">
      <t>ジッシ</t>
    </rPh>
    <rPh sb="27" eb="29">
      <t>ヒヨウ</t>
    </rPh>
    <phoneticPr fontId="2"/>
  </si>
  <si>
    <t>各種プログラムに必要な材料費</t>
    <rPh sb="0" eb="2">
      <t>カクシュ</t>
    </rPh>
    <rPh sb="8" eb="10">
      <t>ヒツヨウ</t>
    </rPh>
    <rPh sb="11" eb="14">
      <t>ザイリョウヒ</t>
    </rPh>
    <phoneticPr fontId="2"/>
  </si>
  <si>
    <t>事業費のうち他のいずれにも属さない費用</t>
    <rPh sb="0" eb="3">
      <t>ジギョウヒ</t>
    </rPh>
    <rPh sb="6" eb="7">
      <t>ホカ</t>
    </rPh>
    <rPh sb="13" eb="14">
      <t>ゾク</t>
    </rPh>
    <rPh sb="17" eb="19">
      <t>ヒヨウ</t>
    </rPh>
    <phoneticPr fontId="2"/>
  </si>
  <si>
    <t>１．収入の部</t>
    <rPh sb="2" eb="4">
      <t>シュウニュウ</t>
    </rPh>
    <rPh sb="5" eb="6">
      <t>ブ</t>
    </rPh>
    <phoneticPr fontId="2"/>
  </si>
  <si>
    <t>収　入　の　部　計</t>
    <rPh sb="0" eb="1">
      <t>オサム</t>
    </rPh>
    <rPh sb="2" eb="3">
      <t>イリ</t>
    </rPh>
    <rPh sb="6" eb="7">
      <t>ブ</t>
    </rPh>
    <rPh sb="8" eb="9">
      <t>ケイ</t>
    </rPh>
    <phoneticPr fontId="2"/>
  </si>
  <si>
    <t>支　出　の　部　計</t>
    <rPh sb="0" eb="1">
      <t>ササ</t>
    </rPh>
    <rPh sb="2" eb="3">
      <t>デ</t>
    </rPh>
    <rPh sb="6" eb="7">
      <t>ブ</t>
    </rPh>
    <rPh sb="8" eb="9">
      <t>ケイ</t>
    </rPh>
    <phoneticPr fontId="2"/>
  </si>
  <si>
    <t>２．支出の部</t>
    <rPh sb="2" eb="4">
      <t>シシュツ</t>
    </rPh>
    <rPh sb="5" eb="6">
      <t>ブ</t>
    </rPh>
    <phoneticPr fontId="2"/>
  </si>
  <si>
    <t>各種行事参加費収入</t>
    <rPh sb="0" eb="2">
      <t>カクシュ</t>
    </rPh>
    <rPh sb="2" eb="4">
      <t>ギョウジ</t>
    </rPh>
    <rPh sb="4" eb="7">
      <t>サンカヒ</t>
    </rPh>
    <rPh sb="7" eb="9">
      <t>シュウニュウ</t>
    </rPh>
    <phoneticPr fontId="2"/>
  </si>
  <si>
    <t>その他収入</t>
    <rPh sb="2" eb="3">
      <t>タ</t>
    </rPh>
    <rPh sb="3" eb="5">
      <t>シュウニュウ</t>
    </rPh>
    <phoneticPr fontId="2"/>
  </si>
  <si>
    <t>その他サービス収入</t>
    <rPh sb="2" eb="3">
      <t>タ</t>
    </rPh>
    <rPh sb="7" eb="9">
      <t>シュウニュウ</t>
    </rPh>
    <phoneticPr fontId="2"/>
  </si>
  <si>
    <t>その他補助金収入</t>
    <rPh sb="2" eb="3">
      <t>タ</t>
    </rPh>
    <rPh sb="3" eb="6">
      <t>ホジョキン</t>
    </rPh>
    <rPh sb="6" eb="8">
      <t>シュウニュウ</t>
    </rPh>
    <phoneticPr fontId="2"/>
  </si>
  <si>
    <t>その他非常勤スタッフ賃金</t>
    <rPh sb="2" eb="3">
      <t>タ</t>
    </rPh>
    <rPh sb="3" eb="6">
      <t>ヒジョウキン</t>
    </rPh>
    <rPh sb="10" eb="12">
      <t>チンギン</t>
    </rPh>
    <phoneticPr fontId="2"/>
  </si>
  <si>
    <t>その他委託費</t>
    <rPh sb="2" eb="3">
      <t>タ</t>
    </rPh>
    <rPh sb="3" eb="5">
      <t>イタク</t>
    </rPh>
    <rPh sb="5" eb="6">
      <t>ヒ</t>
    </rPh>
    <phoneticPr fontId="2"/>
  </si>
  <si>
    <t>その他通信運搬費</t>
    <rPh sb="2" eb="3">
      <t>タ</t>
    </rPh>
    <rPh sb="3" eb="5">
      <t>ツウシン</t>
    </rPh>
    <rPh sb="5" eb="7">
      <t>ウンパン</t>
    </rPh>
    <rPh sb="7" eb="8">
      <t>ヒ</t>
    </rPh>
    <phoneticPr fontId="2"/>
  </si>
  <si>
    <t>その他賃貸料</t>
    <rPh sb="2" eb="3">
      <t>タ</t>
    </rPh>
    <rPh sb="3" eb="5">
      <t>チンタイ</t>
    </rPh>
    <rPh sb="5" eb="6">
      <t>リョウ</t>
    </rPh>
    <phoneticPr fontId="2"/>
  </si>
  <si>
    <t>単価：　　　円　　×　　　人</t>
    <rPh sb="0" eb="2">
      <t>タンカ</t>
    </rPh>
    <rPh sb="6" eb="7">
      <t>エン</t>
    </rPh>
    <rPh sb="13" eb="14">
      <t>ニン</t>
    </rPh>
    <phoneticPr fontId="2"/>
  </si>
  <si>
    <t>役員に支払う報酬（単価、支払回数を記載のこと）</t>
    <rPh sb="0" eb="2">
      <t>ヤクイン</t>
    </rPh>
    <rPh sb="3" eb="5">
      <t>シハラ</t>
    </rPh>
    <rPh sb="6" eb="8">
      <t>ホウシュウ</t>
    </rPh>
    <rPh sb="9" eb="11">
      <t>タンカ</t>
    </rPh>
    <rPh sb="12" eb="14">
      <t>シハライ</t>
    </rPh>
    <rPh sb="14" eb="16">
      <t>カイスウ</t>
    </rPh>
    <rPh sb="17" eb="19">
      <t>キサイ</t>
    </rPh>
    <phoneticPr fontId="2"/>
  </si>
  <si>
    <t>常勤スタッフに支払う俸給（単価、支払回数を記載のこと）</t>
    <rPh sb="0" eb="2">
      <t>ジョウキン</t>
    </rPh>
    <rPh sb="7" eb="9">
      <t>シハラ</t>
    </rPh>
    <rPh sb="10" eb="12">
      <t>ホウキュウ</t>
    </rPh>
    <rPh sb="13" eb="15">
      <t>タンカ</t>
    </rPh>
    <rPh sb="16" eb="18">
      <t>シハライ</t>
    </rPh>
    <rPh sb="18" eb="20">
      <t>カイスウ</t>
    </rPh>
    <rPh sb="21" eb="23">
      <t>キサイ</t>
    </rPh>
    <phoneticPr fontId="2"/>
  </si>
  <si>
    <t>単価、支払総時間数を記載のこと</t>
    <rPh sb="0" eb="2">
      <t>タンカ</t>
    </rPh>
    <rPh sb="3" eb="5">
      <t>シハラ</t>
    </rPh>
    <rPh sb="5" eb="6">
      <t>ソウ</t>
    </rPh>
    <rPh sb="6" eb="9">
      <t>ジカンスウ</t>
    </rPh>
    <rPh sb="10" eb="12">
      <t>キサイ</t>
    </rPh>
    <phoneticPr fontId="2"/>
  </si>
  <si>
    <t>各種行事による収入</t>
    <rPh sb="0" eb="2">
      <t>カクシュ</t>
    </rPh>
    <rPh sb="2" eb="4">
      <t>ギョウジ</t>
    </rPh>
    <rPh sb="7" eb="9">
      <t>シュウニュウ</t>
    </rPh>
    <phoneticPr fontId="2"/>
  </si>
  <si>
    <t>予備費</t>
    <rPh sb="0" eb="3">
      <t>ヨビヒ</t>
    </rPh>
    <phoneticPr fontId="2"/>
  </si>
  <si>
    <t>各種行事にかかる費用を記載のこと。
（例　ひな祭り：100,000円、バザー120,000円）
※記載しきれない場合は別紙を設けること。</t>
    <rPh sb="0" eb="2">
      <t>カクシュ</t>
    </rPh>
    <rPh sb="2" eb="4">
      <t>ギョウジ</t>
    </rPh>
    <rPh sb="8" eb="10">
      <t>ヒヨウ</t>
    </rPh>
    <rPh sb="11" eb="13">
      <t>キサイ</t>
    </rPh>
    <rPh sb="19" eb="20">
      <t>レイ</t>
    </rPh>
    <rPh sb="23" eb="24">
      <t>マツ</t>
    </rPh>
    <rPh sb="33" eb="34">
      <t>エン</t>
    </rPh>
    <rPh sb="45" eb="46">
      <t>エン</t>
    </rPh>
    <rPh sb="49" eb="51">
      <t>キサイ</t>
    </rPh>
    <rPh sb="56" eb="58">
      <t>バアイ</t>
    </rPh>
    <rPh sb="59" eb="61">
      <t>ベッシ</t>
    </rPh>
    <rPh sb="62" eb="63">
      <t>モウ</t>
    </rPh>
    <phoneticPr fontId="2"/>
  </si>
  <si>
    <t>スタッフに支払う諸手当(ボーナス等)</t>
    <rPh sb="5" eb="7">
      <t>シハラ</t>
    </rPh>
    <rPh sb="8" eb="11">
      <t>ショテアテ</t>
    </rPh>
    <rPh sb="16" eb="17">
      <t>トウ</t>
    </rPh>
    <phoneticPr fontId="2"/>
  </si>
  <si>
    <t>各種研修等参加に要した費用</t>
    <rPh sb="0" eb="2">
      <t>カクシュ</t>
    </rPh>
    <rPh sb="2" eb="4">
      <t>ケンシュウ</t>
    </rPh>
    <rPh sb="4" eb="5">
      <t>トウ</t>
    </rPh>
    <rPh sb="5" eb="7">
      <t>サンカ</t>
    </rPh>
    <rPh sb="8" eb="9">
      <t>ヨウ</t>
    </rPh>
    <rPh sb="11" eb="13">
      <t>ヒヨウ</t>
    </rPh>
    <phoneticPr fontId="2"/>
  </si>
  <si>
    <t>事業運営や広報などに必要な書類などの印刷代または写真現像代</t>
    <rPh sb="0" eb="2">
      <t>ジギョウ</t>
    </rPh>
    <rPh sb="2" eb="4">
      <t>ウンエイ</t>
    </rPh>
    <rPh sb="5" eb="7">
      <t>コウホウ</t>
    </rPh>
    <rPh sb="10" eb="12">
      <t>ヒツヨウ</t>
    </rPh>
    <rPh sb="13" eb="15">
      <t>ショルイ</t>
    </rPh>
    <rPh sb="18" eb="20">
      <t>インサツ</t>
    </rPh>
    <rPh sb="20" eb="21">
      <t>ダイ</t>
    </rPh>
    <rPh sb="24" eb="26">
      <t>シャシン</t>
    </rPh>
    <rPh sb="26" eb="28">
      <t>ゲンゾウ</t>
    </rPh>
    <rPh sb="28" eb="29">
      <t>ダイ</t>
    </rPh>
    <phoneticPr fontId="2"/>
  </si>
  <si>
    <t>視察・見学者等の賄費(茶菓子代)</t>
    <rPh sb="0" eb="2">
      <t>シサツ</t>
    </rPh>
    <rPh sb="3" eb="6">
      <t>ケンガクシャ</t>
    </rPh>
    <rPh sb="6" eb="7">
      <t>トウ</t>
    </rPh>
    <rPh sb="8" eb="9">
      <t>マカナイ</t>
    </rPh>
    <rPh sb="9" eb="10">
      <t>ヒ</t>
    </rPh>
    <rPh sb="11" eb="12">
      <t>チャ</t>
    </rPh>
    <rPh sb="12" eb="14">
      <t>カシ</t>
    </rPh>
    <rPh sb="14" eb="15">
      <t>ダイ</t>
    </rPh>
    <phoneticPr fontId="2"/>
  </si>
  <si>
    <t>各種講習会費</t>
    <rPh sb="0" eb="2">
      <t>カクシュ</t>
    </rPh>
    <rPh sb="2" eb="5">
      <t>コウシュウカイ</t>
    </rPh>
    <rPh sb="5" eb="6">
      <t>ヒ</t>
    </rPh>
    <phoneticPr fontId="2"/>
  </si>
  <si>
    <t>地域向け住民講習会に必要な経費を記載のこと(講師謝礼金を除く)。</t>
    <rPh sb="0" eb="2">
      <t>チイキ</t>
    </rPh>
    <rPh sb="2" eb="3">
      <t>ム</t>
    </rPh>
    <rPh sb="4" eb="6">
      <t>ジュウミン</t>
    </rPh>
    <rPh sb="6" eb="9">
      <t>コウシュウカイ</t>
    </rPh>
    <rPh sb="10" eb="12">
      <t>ヒツヨウ</t>
    </rPh>
    <rPh sb="13" eb="15">
      <t>ケイヒ</t>
    </rPh>
    <rPh sb="16" eb="18">
      <t>キサイ</t>
    </rPh>
    <rPh sb="22" eb="24">
      <t>コウシ</t>
    </rPh>
    <rPh sb="24" eb="27">
      <t>シャレイキン</t>
    </rPh>
    <rPh sb="28" eb="29">
      <t>ノゾ</t>
    </rPh>
    <phoneticPr fontId="2"/>
  </si>
  <si>
    <t>各種プログラム・講習会講師等の謝礼</t>
    <rPh sb="0" eb="2">
      <t>カクシュ</t>
    </rPh>
    <rPh sb="8" eb="11">
      <t>コウシュウカイ</t>
    </rPh>
    <rPh sb="11" eb="13">
      <t>コウシ</t>
    </rPh>
    <rPh sb="13" eb="14">
      <t>トウ</t>
    </rPh>
    <rPh sb="15" eb="17">
      <t>シャレイ</t>
    </rPh>
    <phoneticPr fontId="2"/>
  </si>
  <si>
    <t>振込み手数料</t>
    <rPh sb="0" eb="2">
      <t>フリコ</t>
    </rPh>
    <rPh sb="3" eb="6">
      <t>テスウリョウ</t>
    </rPh>
    <phoneticPr fontId="2"/>
  </si>
  <si>
    <t>労災保険等</t>
    <rPh sb="0" eb="2">
      <t>ロウサイ</t>
    </rPh>
    <rPh sb="2" eb="4">
      <t>ホケン</t>
    </rPh>
    <rPh sb="4" eb="5">
      <t>ナド</t>
    </rPh>
    <phoneticPr fontId="2"/>
  </si>
  <si>
    <t>会議時における茶菓子代等</t>
    <rPh sb="0" eb="2">
      <t>カイギ</t>
    </rPh>
    <rPh sb="2" eb="3">
      <t>ジ</t>
    </rPh>
    <rPh sb="7" eb="10">
      <t>チャガシ</t>
    </rPh>
    <rPh sb="10" eb="11">
      <t>ダイ</t>
    </rPh>
    <rPh sb="11" eb="12">
      <t>トウ</t>
    </rPh>
    <phoneticPr fontId="2"/>
  </si>
  <si>
    <t>インターネットプロバイダ代等</t>
    <rPh sb="12" eb="13">
      <t>ダイ</t>
    </rPh>
    <rPh sb="13" eb="14">
      <t>ナド</t>
    </rPh>
    <phoneticPr fontId="2"/>
  </si>
  <si>
    <t>自動車重量税、法人住民税等</t>
    <rPh sb="0" eb="3">
      <t>ジドウシャ</t>
    </rPh>
    <rPh sb="3" eb="6">
      <t>ジュウリョウゼイ</t>
    </rPh>
    <rPh sb="7" eb="9">
      <t>ホウジン</t>
    </rPh>
    <rPh sb="9" eb="12">
      <t>ジュウミンゼイ</t>
    </rPh>
    <rPh sb="12" eb="13">
      <t>ナド</t>
    </rPh>
    <phoneticPr fontId="2"/>
  </si>
  <si>
    <t>東京都社会福祉協議会年会費等</t>
    <rPh sb="0" eb="2">
      <t>トウキョウ</t>
    </rPh>
    <rPh sb="2" eb="3">
      <t>ト</t>
    </rPh>
    <rPh sb="3" eb="5">
      <t>シャカイ</t>
    </rPh>
    <rPh sb="5" eb="7">
      <t>フクシ</t>
    </rPh>
    <rPh sb="7" eb="10">
      <t>キョウギカイ</t>
    </rPh>
    <rPh sb="10" eb="13">
      <t>ネンカイヒ</t>
    </rPh>
    <rPh sb="13" eb="14">
      <t>ナド</t>
    </rPh>
    <phoneticPr fontId="2"/>
  </si>
  <si>
    <t>その他事業収入</t>
    <rPh sb="2" eb="3">
      <t>タ</t>
    </rPh>
    <rPh sb="3" eb="5">
      <t>ジギョウ</t>
    </rPh>
    <rPh sb="5" eb="7">
      <t>シュウニュウ</t>
    </rPh>
    <phoneticPr fontId="2"/>
  </si>
  <si>
    <t>テンミリオンハウス</t>
    <phoneticPr fontId="2"/>
  </si>
  <si>
    <t>予算額…A</t>
    <rPh sb="0" eb="3">
      <t>ヨサンガク</t>
    </rPh>
    <phoneticPr fontId="2"/>
  </si>
  <si>
    <t>（単位：円）</t>
    <rPh sb="1" eb="3">
      <t>タンイ</t>
    </rPh>
    <rPh sb="4" eb="5">
      <t>エン</t>
    </rPh>
    <phoneticPr fontId="2"/>
  </si>
  <si>
    <t>説　明</t>
    <rPh sb="0" eb="1">
      <t>セツ</t>
    </rPh>
    <rPh sb="2" eb="3">
      <t>アキラ</t>
    </rPh>
    <phoneticPr fontId="2"/>
  </si>
  <si>
    <t>説　明</t>
    <rPh sb="0" eb="1">
      <t>セツ</t>
    </rPh>
    <rPh sb="2" eb="3">
      <t>メイ</t>
    </rPh>
    <phoneticPr fontId="2"/>
  </si>
  <si>
    <t>例）売電代、電話代、コピー代、AED受託費、繰越金取り崩し</t>
    <rPh sb="0" eb="1">
      <t>レイ</t>
    </rPh>
    <rPh sb="2" eb="3">
      <t>バイ</t>
    </rPh>
    <rPh sb="3" eb="4">
      <t>デン</t>
    </rPh>
    <rPh sb="4" eb="5">
      <t>ダイ</t>
    </rPh>
    <rPh sb="6" eb="9">
      <t>デンワダイ</t>
    </rPh>
    <rPh sb="13" eb="14">
      <t>ダイ</t>
    </rPh>
    <rPh sb="18" eb="20">
      <t>ジュタク</t>
    </rPh>
    <rPh sb="20" eb="21">
      <t>ヒ</t>
    </rPh>
    <rPh sb="22" eb="24">
      <t>クリコシ</t>
    </rPh>
    <rPh sb="24" eb="25">
      <t>キン</t>
    </rPh>
    <rPh sb="25" eb="26">
      <t>ト</t>
    </rPh>
    <rPh sb="27" eb="28">
      <t>クズ</t>
    </rPh>
    <phoneticPr fontId="2"/>
  </si>
  <si>
    <t>お茶・おやつ代収入</t>
    <rPh sb="1" eb="2">
      <t>チャ</t>
    </rPh>
    <rPh sb="6" eb="7">
      <t>ダイ</t>
    </rPh>
    <rPh sb="7" eb="9">
      <t>シュウニュウ</t>
    </rPh>
    <phoneticPr fontId="2"/>
  </si>
  <si>
    <t>市役所担当者用初期設定シート</t>
    <rPh sb="0" eb="3">
      <t>シヤクショ</t>
    </rPh>
    <rPh sb="3" eb="7">
      <t>タントウシャヨウ</t>
    </rPh>
    <rPh sb="7" eb="9">
      <t>ショキ</t>
    </rPh>
    <rPh sb="9" eb="11">
      <t>セッテイ</t>
    </rPh>
    <phoneticPr fontId="2"/>
  </si>
  <si>
    <t>川路さんち</t>
    <rPh sb="0" eb="2">
      <t>カワジ</t>
    </rPh>
    <phoneticPr fontId="2"/>
  </si>
  <si>
    <t>月見路</t>
    <rPh sb="0" eb="2">
      <t>ツキミ</t>
    </rPh>
    <rPh sb="2" eb="3">
      <t>ジ</t>
    </rPh>
    <phoneticPr fontId="2"/>
  </si>
  <si>
    <t>そ～らの家</t>
    <rPh sb="4" eb="5">
      <t>イエ</t>
    </rPh>
    <phoneticPr fontId="2"/>
  </si>
  <si>
    <t>きんもくせい</t>
    <phoneticPr fontId="2"/>
  </si>
  <si>
    <t>花時計</t>
    <rPh sb="0" eb="1">
      <t>ハナ</t>
    </rPh>
    <rPh sb="1" eb="3">
      <t>ドケイ</t>
    </rPh>
    <phoneticPr fontId="2"/>
  </si>
  <si>
    <t>くるみの木</t>
    <rPh sb="4" eb="5">
      <t>キ</t>
    </rPh>
    <phoneticPr fontId="2"/>
  </si>
  <si>
    <t>ふらっと・きたまち</t>
    <phoneticPr fontId="2"/>
  </si>
  <si>
    <t>以下、他シートの参照データ</t>
    <rPh sb="0" eb="2">
      <t>イカ</t>
    </rPh>
    <rPh sb="3" eb="4">
      <t>タ</t>
    </rPh>
    <rPh sb="8" eb="10">
      <t>サンショウ</t>
    </rPh>
    <phoneticPr fontId="2"/>
  </si>
  <si>
    <t>←該当する施設名を選択してください。</t>
    <rPh sb="1" eb="3">
      <t>ガイトウ</t>
    </rPh>
    <rPh sb="5" eb="7">
      <t>シセツ</t>
    </rPh>
    <rPh sb="7" eb="8">
      <t>メイ</t>
    </rPh>
    <rPh sb="9" eb="11">
      <t>センタク</t>
    </rPh>
    <phoneticPr fontId="2"/>
  </si>
  <si>
    <t>年度</t>
    <rPh sb="0" eb="2">
      <t>ネンド</t>
    </rPh>
    <phoneticPr fontId="2"/>
  </si>
  <si>
    <t>公募</t>
    <rPh sb="0" eb="2">
      <t>コウボ</t>
    </rPh>
    <phoneticPr fontId="2"/>
  </si>
  <si>
    <t>次年度計画</t>
    <rPh sb="0" eb="3">
      <t>ジネンド</t>
    </rPh>
    <rPh sb="3" eb="5">
      <t>ケイカク</t>
    </rPh>
    <phoneticPr fontId="2"/>
  </si>
  <si>
    <t>実績報告</t>
    <rPh sb="0" eb="2">
      <t>ジッセキ</t>
    </rPh>
    <rPh sb="2" eb="4">
      <t>ホウコク</t>
    </rPh>
    <phoneticPr fontId="2"/>
  </si>
  <si>
    <t>←団体名を入力してください。</t>
    <rPh sb="1" eb="3">
      <t>ダンタイ</t>
    </rPh>
    <rPh sb="3" eb="4">
      <t>メイ</t>
    </rPh>
    <rPh sb="5" eb="7">
      <t>ニュウリョク</t>
    </rPh>
    <phoneticPr fontId="2"/>
  </si>
  <si>
    <t>←収入の部のシートから自動参照</t>
    <rPh sb="1" eb="3">
      <t>シュウニュウ</t>
    </rPh>
    <rPh sb="4" eb="5">
      <t>ブ</t>
    </rPh>
    <rPh sb="11" eb="13">
      <t>ジドウ</t>
    </rPh>
    <rPh sb="13" eb="15">
      <t>サンショウ</t>
    </rPh>
    <phoneticPr fontId="2"/>
  </si>
  <si>
    <t>団体名　</t>
    <rPh sb="0" eb="2">
      <t>ダンタイ</t>
    </rPh>
    <rPh sb="2" eb="3">
      <t>メイ</t>
    </rPh>
    <phoneticPr fontId="2"/>
  </si>
  <si>
    <t>作成目的選択＝</t>
    <rPh sb="0" eb="2">
      <t>サクセイ</t>
    </rPh>
    <rPh sb="2" eb="4">
      <t>モクテキ</t>
    </rPh>
    <rPh sb="4" eb="6">
      <t>センタク</t>
    </rPh>
    <phoneticPr fontId="2"/>
  </si>
  <si>
    <t>解説</t>
    <rPh sb="0" eb="2">
      <t>カイセツ</t>
    </rPh>
    <phoneticPr fontId="2"/>
  </si>
  <si>
    <t xml:space="preserve">　このファイルは、①予算作成時の事業資金計画書　②実績報告時の収支会計明細書　③公募の事業資金計画書　を作成するための原稿ファイルです。
　「初期設定シート」の「作成目的選択」欄で作成用途を選択すると、「収入の部」「支出の部」の各シートの所定の項目の表示が切り替わり、目的に対応したシートになります。
　各運営団体（公募の場合は応募団体）へは、主管課で初期設定を済ませた原稿データを渡し、入力のうえ紙とデータで提出してもらうようにします。
</t>
    <rPh sb="10" eb="12">
      <t>ヨサン</t>
    </rPh>
    <rPh sb="12" eb="14">
      <t>サクセイ</t>
    </rPh>
    <rPh sb="14" eb="15">
      <t>ジ</t>
    </rPh>
    <rPh sb="16" eb="18">
      <t>ジギョウ</t>
    </rPh>
    <rPh sb="18" eb="20">
      <t>シキン</t>
    </rPh>
    <rPh sb="20" eb="23">
      <t>ケイカクショ</t>
    </rPh>
    <rPh sb="25" eb="27">
      <t>ジッセキ</t>
    </rPh>
    <rPh sb="27" eb="29">
      <t>ホウコク</t>
    </rPh>
    <rPh sb="29" eb="30">
      <t>ジ</t>
    </rPh>
    <rPh sb="31" eb="33">
      <t>シュウシ</t>
    </rPh>
    <rPh sb="33" eb="35">
      <t>カイケイ</t>
    </rPh>
    <rPh sb="35" eb="38">
      <t>メイサイショ</t>
    </rPh>
    <rPh sb="40" eb="42">
      <t>コウボ</t>
    </rPh>
    <rPh sb="43" eb="45">
      <t>ジギョウ</t>
    </rPh>
    <rPh sb="45" eb="47">
      <t>シキン</t>
    </rPh>
    <rPh sb="47" eb="50">
      <t>ケイカクショ</t>
    </rPh>
    <rPh sb="52" eb="54">
      <t>サクセイ</t>
    </rPh>
    <rPh sb="59" eb="61">
      <t>ゲンコウ</t>
    </rPh>
    <rPh sb="71" eb="73">
      <t>ショキ</t>
    </rPh>
    <rPh sb="73" eb="75">
      <t>セッテイ</t>
    </rPh>
    <rPh sb="81" eb="83">
      <t>サクセイ</t>
    </rPh>
    <rPh sb="83" eb="85">
      <t>モクテキ</t>
    </rPh>
    <rPh sb="85" eb="87">
      <t>センタク</t>
    </rPh>
    <rPh sb="88" eb="89">
      <t>ラン</t>
    </rPh>
    <rPh sb="90" eb="92">
      <t>サクセイ</t>
    </rPh>
    <rPh sb="92" eb="94">
      <t>ヨウト</t>
    </rPh>
    <rPh sb="95" eb="97">
      <t>センタク</t>
    </rPh>
    <rPh sb="102" eb="104">
      <t>シュウニュウ</t>
    </rPh>
    <rPh sb="105" eb="106">
      <t>ブ</t>
    </rPh>
    <rPh sb="108" eb="110">
      <t>シシュツ</t>
    </rPh>
    <rPh sb="111" eb="112">
      <t>ブ</t>
    </rPh>
    <rPh sb="114" eb="115">
      <t>カク</t>
    </rPh>
    <rPh sb="119" eb="121">
      <t>ショテイ</t>
    </rPh>
    <rPh sb="122" eb="124">
      <t>コウモク</t>
    </rPh>
    <rPh sb="125" eb="127">
      <t>ヒョウジ</t>
    </rPh>
    <rPh sb="128" eb="129">
      <t>キ</t>
    </rPh>
    <rPh sb="130" eb="131">
      <t>カ</t>
    </rPh>
    <rPh sb="134" eb="136">
      <t>モクテキ</t>
    </rPh>
    <rPh sb="137" eb="139">
      <t>タイオウ</t>
    </rPh>
    <rPh sb="152" eb="153">
      <t>カク</t>
    </rPh>
    <rPh sb="153" eb="155">
      <t>ウンエイ</t>
    </rPh>
    <rPh sb="155" eb="157">
      <t>ダンタイ</t>
    </rPh>
    <rPh sb="158" eb="160">
      <t>コウボ</t>
    </rPh>
    <rPh sb="161" eb="163">
      <t>バアイ</t>
    </rPh>
    <rPh sb="164" eb="166">
      <t>オウボ</t>
    </rPh>
    <rPh sb="166" eb="168">
      <t>ダンタイ</t>
    </rPh>
    <rPh sb="172" eb="175">
      <t>シュカンカ</t>
    </rPh>
    <rPh sb="176" eb="178">
      <t>ショキ</t>
    </rPh>
    <rPh sb="178" eb="180">
      <t>セッテイ</t>
    </rPh>
    <rPh sb="181" eb="182">
      <t>ス</t>
    </rPh>
    <rPh sb="185" eb="187">
      <t>ゲンコウ</t>
    </rPh>
    <rPh sb="191" eb="192">
      <t>ワタ</t>
    </rPh>
    <rPh sb="194" eb="196">
      <t>ニュウリョク</t>
    </rPh>
    <rPh sb="199" eb="200">
      <t>カミ</t>
    </rPh>
    <rPh sb="205" eb="207">
      <t>テイシュツ</t>
    </rPh>
    <phoneticPr fontId="2"/>
  </si>
  <si>
    <t>施設管理および事業運営に必要な物品で､備品の程度にいたらないもの(３万円未満)</t>
    <rPh sb="0" eb="2">
      <t>シセツ</t>
    </rPh>
    <rPh sb="2" eb="4">
      <t>カンリ</t>
    </rPh>
    <rPh sb="7" eb="9">
      <t>ジギョウ</t>
    </rPh>
    <rPh sb="9" eb="11">
      <t>ウンエイ</t>
    </rPh>
    <rPh sb="12" eb="14">
      <t>ヒツヨウ</t>
    </rPh>
    <rPh sb="15" eb="17">
      <t>ブッピン</t>
    </rPh>
    <rPh sb="19" eb="21">
      <t>ビヒン</t>
    </rPh>
    <rPh sb="22" eb="24">
      <t>テイド</t>
    </rPh>
    <rPh sb="34" eb="36">
      <t>マンエン</t>
    </rPh>
    <rPh sb="36" eb="38">
      <t>ミマン</t>
    </rPh>
    <phoneticPr fontId="2"/>
  </si>
  <si>
    <t>施設管理および事業運営に必要な物品で､消耗品に該当しないもの(３万円以上)</t>
    <rPh sb="0" eb="2">
      <t>シセツ</t>
    </rPh>
    <rPh sb="2" eb="4">
      <t>カンリ</t>
    </rPh>
    <rPh sb="7" eb="9">
      <t>ジギョウ</t>
    </rPh>
    <rPh sb="9" eb="11">
      <t>ウンエイ</t>
    </rPh>
    <rPh sb="12" eb="14">
      <t>ヒツヨウ</t>
    </rPh>
    <rPh sb="15" eb="17">
      <t>ブッピン</t>
    </rPh>
    <rPh sb="19" eb="21">
      <t>ショウモウ</t>
    </rPh>
    <rPh sb="21" eb="22">
      <t>ヒン</t>
    </rPh>
    <rPh sb="23" eb="25">
      <t>ガイトウ</t>
    </rPh>
    <rPh sb="32" eb="36">
      <t>マンエンイジョウ</t>
    </rPh>
    <phoneticPr fontId="2"/>
  </si>
  <si>
    <t>令和</t>
    <rPh sb="0" eb="2">
      <t>レイワ</t>
    </rPh>
    <phoneticPr fontId="2"/>
  </si>
  <si>
    <t>前年度繰越金</t>
    <phoneticPr fontId="2"/>
  </si>
  <si>
    <t>テンミリオンハウス維持管理費補助金収入</t>
    <rPh sb="9" eb="11">
      <t>イジ</t>
    </rPh>
    <rPh sb="11" eb="14">
      <t>カンリヒ</t>
    </rPh>
    <rPh sb="14" eb="17">
      <t>ホジョキン</t>
    </rPh>
    <rPh sb="17" eb="19">
      <t>シュウニュウ</t>
    </rPh>
    <phoneticPr fontId="2"/>
  </si>
  <si>
    <t>その他補助金</t>
    <rPh sb="0" eb="2">
      <t>ウンエイ</t>
    </rPh>
    <rPh sb="2" eb="4">
      <t>ダンタイ</t>
    </rPh>
    <rPh sb="4" eb="6">
      <t>ヘンコウチョウベンヒウンエイダンタイケイゾクチョウベンヒ</t>
    </rPh>
    <phoneticPr fontId="2"/>
  </si>
  <si>
    <t>運営団体変更調弁費800,000円または運営団体継続調弁費400,000円を入力</t>
    <rPh sb="16" eb="17">
      <t>エン</t>
    </rPh>
    <rPh sb="36" eb="37">
      <t>エン</t>
    </rPh>
    <rPh sb="38" eb="40">
      <t>ニュウリョク</t>
    </rPh>
    <phoneticPr fontId="2"/>
  </si>
  <si>
    <t>各施設ごとに市で算定した額を交付。
本計画では令和７年の交付額参考630,000円を入力。</t>
    <rPh sb="0" eb="1">
      <t>カク</t>
    </rPh>
    <rPh sb="1" eb="3">
      <t>シセツ</t>
    </rPh>
    <rPh sb="6" eb="7">
      <t>シ</t>
    </rPh>
    <rPh sb="8" eb="10">
      <t>サンテイ</t>
    </rPh>
    <rPh sb="12" eb="14">
      <t>ツキミ</t>
    </rPh>
    <rPh sb="14" eb="15">
      <t>ジ</t>
    </rPh>
    <rPh sb="18" eb="21">
      <t>ホンケイカク</t>
    </rPh>
    <phoneticPr fontId="2"/>
  </si>
  <si>
    <t>上限10,000,000円</t>
    <rPh sb="0" eb="2">
      <t>ジョウゲン</t>
    </rPh>
    <rPh sb="12" eb="1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</si>
</sst>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b/>
      <sz val="11"/>
      <color rgb="FFFFC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5" fillId="0" borderId="2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shrinkToFit="1"/>
    </xf>
    <xf numFmtId="0" fontId="9" fillId="0" borderId="0" xfId="0" applyFont="1"/>
    <xf numFmtId="0" fontId="9" fillId="0" borderId="0" xfId="0" applyFont="1" applyAlignment="1">
      <alignment shrinkToFit="1"/>
    </xf>
    <xf numFmtId="0" fontId="11" fillId="0" borderId="0" xfId="0" applyFont="1"/>
    <xf numFmtId="0" fontId="5" fillId="0" borderId="7" xfId="0" applyFont="1" applyBorder="1" applyAlignment="1">
      <alignment horizontal="left" shrinkToFit="1"/>
    </xf>
    <xf numFmtId="0" fontId="5" fillId="0" borderId="8" xfId="0" applyFont="1" applyBorder="1" applyAlignment="1">
      <alignment horizontal="left" shrinkToFit="1"/>
    </xf>
    <xf numFmtId="38" fontId="4" fillId="0" borderId="9" xfId="1" applyFont="1" applyBorder="1" applyAlignment="1">
      <alignment horizontal="right"/>
    </xf>
    <xf numFmtId="38" fontId="4" fillId="2" borderId="10" xfId="1" applyFont="1" applyFill="1" applyBorder="1" applyAlignment="1" applyProtection="1">
      <alignment horizontal="right" shrinkToFit="1"/>
      <protection locked="0"/>
    </xf>
    <xf numFmtId="0" fontId="1" fillId="0" borderId="7" xfId="0" applyFont="1" applyBorder="1" applyAlignment="1">
      <alignment horizontal="left" shrinkToFit="1"/>
    </xf>
    <xf numFmtId="0" fontId="5" fillId="0" borderId="7" xfId="0" applyFont="1" applyBorder="1" applyAlignment="1">
      <alignment horizontal="left" vertical="center" wrapText="1" shrinkToFit="1"/>
    </xf>
    <xf numFmtId="38" fontId="1" fillId="0" borderId="9" xfId="1" applyFont="1" applyBorder="1" applyAlignment="1">
      <alignment horizontal="right"/>
    </xf>
    <xf numFmtId="38" fontId="1" fillId="2" borderId="10" xfId="1" applyFont="1" applyFill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 shrinkToFit="1"/>
    </xf>
    <xf numFmtId="0" fontId="10" fillId="0" borderId="13" xfId="0" applyFont="1" applyBorder="1" applyAlignment="1">
      <alignment horizontal="left" shrinkToFit="1"/>
    </xf>
    <xf numFmtId="0" fontId="0" fillId="0" borderId="13" xfId="0" applyFont="1" applyBorder="1" applyAlignment="1">
      <alignment horizontal="left" shrinkToFit="1"/>
    </xf>
    <xf numFmtId="0" fontId="0" fillId="0" borderId="7" xfId="0" applyFont="1" applyBorder="1" applyAlignment="1">
      <alignment horizontal="left" shrinkToFit="1"/>
    </xf>
    <xf numFmtId="0" fontId="12" fillId="0" borderId="7" xfId="0" applyFont="1" applyBorder="1" applyAlignment="1">
      <alignment horizontal="left" wrapText="1"/>
    </xf>
    <xf numFmtId="38" fontId="1" fillId="0" borderId="12" xfId="1" applyFont="1" applyBorder="1" applyAlignment="1">
      <alignment horizontal="right"/>
    </xf>
    <xf numFmtId="38" fontId="1" fillId="2" borderId="13" xfId="1" applyFont="1" applyFill="1" applyBorder="1" applyAlignment="1" applyProtection="1">
      <alignment horizontal="right" shrinkToFit="1"/>
      <protection locked="0"/>
    </xf>
    <xf numFmtId="38" fontId="4" fillId="2" borderId="9" xfId="1" applyFont="1" applyFill="1" applyBorder="1" applyAlignment="1" applyProtection="1">
      <alignment horizontal="right" shrinkToFit="1"/>
      <protection locked="0"/>
    </xf>
    <xf numFmtId="38" fontId="1" fillId="2" borderId="12" xfId="1" applyFont="1" applyFill="1" applyBorder="1" applyAlignment="1" applyProtection="1">
      <alignment horizontal="right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38" fontId="1" fillId="2" borderId="10" xfId="1" applyFont="1" applyFill="1" applyBorder="1" applyAlignment="1" applyProtection="1">
      <alignment horizontal="right" vertical="center" wrapText="1"/>
      <protection locked="0"/>
    </xf>
    <xf numFmtId="38" fontId="1" fillId="0" borderId="21" xfId="1" applyFont="1" applyBorder="1" applyAlignment="1">
      <alignment horizontal="right"/>
    </xf>
    <xf numFmtId="38" fontId="1" fillId="2" borderId="22" xfId="1" applyFont="1" applyFill="1" applyBorder="1" applyAlignment="1" applyProtection="1">
      <alignment horizontal="right"/>
      <protection locked="0"/>
    </xf>
    <xf numFmtId="38" fontId="1" fillId="2" borderId="22" xfId="1" applyFont="1" applyFill="1" applyBorder="1" applyAlignment="1" applyProtection="1">
      <alignment horizontal="right" vertical="center" wrapText="1"/>
      <protection locked="0"/>
    </xf>
    <xf numFmtId="0" fontId="0" fillId="0" borderId="9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0" fillId="0" borderId="18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38" fontId="4" fillId="2" borderId="24" xfId="1" applyFont="1" applyFill="1" applyBorder="1" applyAlignment="1" applyProtection="1">
      <alignment horizontal="right" shrinkToFit="1"/>
      <protection locked="0"/>
    </xf>
    <xf numFmtId="0" fontId="0" fillId="0" borderId="0" xfId="0" applyFont="1"/>
    <xf numFmtId="38" fontId="14" fillId="2" borderId="25" xfId="1" applyFont="1" applyFill="1" applyBorder="1" applyAlignment="1" applyProtection="1">
      <alignment horizontal="right" shrinkToFit="1"/>
      <protection locked="0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16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38" fontId="4" fillId="2" borderId="9" xfId="1" applyFont="1" applyFill="1" applyBorder="1" applyAlignment="1" applyProtection="1">
      <alignment horizontal="right"/>
      <protection locked="0"/>
    </xf>
    <xf numFmtId="38" fontId="1" fillId="2" borderId="12" xfId="1" applyFont="1" applyFill="1" applyBorder="1" applyAlignment="1" applyProtection="1">
      <alignment horizontal="right"/>
      <protection locked="0"/>
    </xf>
    <xf numFmtId="38" fontId="1" fillId="0" borderId="9" xfId="1" applyFont="1" applyBorder="1" applyAlignment="1" applyProtection="1">
      <alignment horizontal="right"/>
    </xf>
    <xf numFmtId="38" fontId="1" fillId="0" borderId="21" xfId="1" applyFont="1" applyBorder="1" applyAlignment="1" applyProtection="1">
      <alignment horizontal="right"/>
    </xf>
    <xf numFmtId="38" fontId="1" fillId="0" borderId="6" xfId="1" applyFont="1" applyBorder="1" applyAlignment="1" applyProtection="1">
      <alignment horizontal="right"/>
    </xf>
    <xf numFmtId="38" fontId="1" fillId="0" borderId="1" xfId="1" applyFont="1" applyFill="1" applyBorder="1" applyAlignment="1" applyProtection="1">
      <alignment horizontal="right"/>
    </xf>
    <xf numFmtId="38" fontId="1" fillId="0" borderId="6" xfId="1" applyFont="1" applyFill="1" applyBorder="1" applyAlignment="1" applyProtection="1">
      <alignment horizontal="right"/>
    </xf>
    <xf numFmtId="38" fontId="1" fillId="0" borderId="1" xfId="1" applyFont="1" applyFill="1" applyBorder="1" applyAlignment="1" applyProtection="1">
      <alignment horizontal="right" vertical="center" wrapText="1"/>
    </xf>
    <xf numFmtId="38" fontId="1" fillId="0" borderId="8" xfId="1" applyFont="1" applyFill="1" applyBorder="1" applyAlignment="1" applyProtection="1">
      <alignment horizontal="right"/>
    </xf>
    <xf numFmtId="38" fontId="1" fillId="0" borderId="7" xfId="1" applyFont="1" applyFill="1" applyBorder="1" applyAlignment="1" applyProtection="1">
      <alignment horizontal="right" shrinkToFit="1"/>
    </xf>
    <xf numFmtId="38" fontId="1" fillId="0" borderId="8" xfId="1" applyFont="1" applyFill="1" applyBorder="1" applyAlignment="1" applyProtection="1">
      <alignment horizontal="right" shrinkToFit="1"/>
    </xf>
    <xf numFmtId="176" fontId="14" fillId="0" borderId="26" xfId="1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right"/>
    </xf>
    <xf numFmtId="0" fontId="18" fillId="6" borderId="0" xfId="0" applyFont="1" applyFill="1"/>
    <xf numFmtId="0" fontId="9" fillId="6" borderId="0" xfId="0" applyFont="1" applyFill="1"/>
    <xf numFmtId="0" fontId="5" fillId="6" borderId="0" xfId="0" applyFont="1" applyFill="1"/>
    <xf numFmtId="0" fontId="11" fillId="6" borderId="0" xfId="0" applyFont="1" applyFill="1"/>
    <xf numFmtId="0" fontId="0" fillId="6" borderId="0" xfId="0" applyFont="1" applyFill="1"/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shrinkToFit="1"/>
    </xf>
    <xf numFmtId="0" fontId="5" fillId="6" borderId="0" xfId="0" applyFont="1" applyFill="1" applyAlignment="1">
      <alignment shrinkToFit="1"/>
    </xf>
    <xf numFmtId="0" fontId="1" fillId="6" borderId="0" xfId="0" applyFont="1" applyFill="1"/>
    <xf numFmtId="0" fontId="7" fillId="0" borderId="0" xfId="0" applyFont="1" applyFill="1" applyAlignment="1" applyProtection="1">
      <alignment horizontal="right"/>
    </xf>
    <xf numFmtId="0" fontId="16" fillId="4" borderId="0" xfId="0" applyFont="1" applyFill="1" applyBorder="1" applyAlignment="1">
      <alignment vertical="center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shrinkToFit="1"/>
    </xf>
    <xf numFmtId="0" fontId="0" fillId="4" borderId="0" xfId="0" applyFill="1" applyBorder="1" applyAlignment="1">
      <alignment vertical="center"/>
    </xf>
    <xf numFmtId="0" fontId="4" fillId="4" borderId="0" xfId="0" applyFont="1" applyFill="1" applyBorder="1" applyAlignment="1">
      <alignment horizontal="right" vertical="center"/>
    </xf>
    <xf numFmtId="0" fontId="20" fillId="4" borderId="0" xfId="0" applyFont="1" applyFill="1" applyAlignment="1">
      <alignment horizontal="right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16" fillId="4" borderId="0" xfId="0" applyFont="1" applyFill="1" applyAlignment="1">
      <alignment horizontal="right" vertical="center"/>
    </xf>
    <xf numFmtId="0" fontId="16" fillId="4" borderId="29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/>
    </xf>
    <xf numFmtId="38" fontId="1" fillId="2" borderId="33" xfId="1" applyFont="1" applyFill="1" applyBorder="1" applyAlignment="1" applyProtection="1">
      <alignment horizontal="right"/>
      <protection locked="0"/>
    </xf>
    <xf numFmtId="38" fontId="1" fillId="0" borderId="36" xfId="1" applyFont="1" applyFill="1" applyBorder="1" applyAlignment="1" applyProtection="1">
      <alignment horizontal="right"/>
    </xf>
    <xf numFmtId="38" fontId="1" fillId="0" borderId="37" xfId="1" applyFont="1" applyFill="1" applyBorder="1" applyAlignment="1" applyProtection="1">
      <alignment horizontal="right"/>
    </xf>
    <xf numFmtId="38" fontId="1" fillId="0" borderId="38" xfId="1" applyFont="1" applyFill="1" applyBorder="1" applyAlignment="1" applyProtection="1">
      <alignment horizontal="right"/>
    </xf>
    <xf numFmtId="38" fontId="1" fillId="0" borderId="39" xfId="1" applyFont="1" applyFill="1" applyBorder="1" applyAlignment="1" applyProtection="1">
      <alignment horizontal="right"/>
    </xf>
    <xf numFmtId="0" fontId="3" fillId="0" borderId="1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shrinkToFit="1"/>
    </xf>
    <xf numFmtId="0" fontId="20" fillId="4" borderId="0" xfId="0" applyFont="1" applyFill="1" applyAlignment="1">
      <alignment vertical="center"/>
    </xf>
    <xf numFmtId="0" fontId="5" fillId="0" borderId="7" xfId="0" applyFont="1" applyBorder="1" applyAlignment="1">
      <alignment vertical="center" shrinkToFit="1"/>
    </xf>
    <xf numFmtId="0" fontId="21" fillId="4" borderId="40" xfId="0" applyFont="1" applyFill="1" applyBorder="1" applyAlignment="1">
      <alignment vertical="center"/>
    </xf>
    <xf numFmtId="0" fontId="21" fillId="4" borderId="41" xfId="0" applyFont="1" applyFill="1" applyBorder="1" applyAlignment="1">
      <alignment horizontal="center" vertical="center"/>
    </xf>
    <xf numFmtId="0" fontId="22" fillId="4" borderId="41" xfId="0" applyFont="1" applyFill="1" applyBorder="1" applyAlignment="1">
      <alignment horizontal="center" vertical="center"/>
    </xf>
    <xf numFmtId="0" fontId="21" fillId="4" borderId="42" xfId="0" applyFont="1" applyFill="1" applyBorder="1" applyAlignment="1">
      <alignment vertical="center"/>
    </xf>
    <xf numFmtId="0" fontId="18" fillId="6" borderId="0" xfId="0" applyFont="1" applyFill="1" applyAlignment="1">
      <alignment vertical="center"/>
    </xf>
    <xf numFmtId="0" fontId="13" fillId="5" borderId="28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left" wrapText="1"/>
    </xf>
    <xf numFmtId="38" fontId="8" fillId="0" borderId="11" xfId="1" applyFont="1" applyBorder="1" applyAlignment="1">
      <alignment horizontal="right" vertical="center" shrinkToFit="1"/>
    </xf>
    <xf numFmtId="38" fontId="6" fillId="0" borderId="17" xfId="1" applyFont="1" applyBorder="1" applyAlignment="1">
      <alignment horizontal="right" vertical="center" shrinkToFit="1"/>
    </xf>
    <xf numFmtId="38" fontId="6" fillId="0" borderId="20" xfId="1" applyFont="1" applyBorder="1" applyAlignment="1">
      <alignment horizontal="right" vertical="center" shrinkToFit="1"/>
    </xf>
    <xf numFmtId="38" fontId="8" fillId="0" borderId="11" xfId="1" applyFont="1" applyBorder="1" applyAlignment="1">
      <alignment horizontal="right" shrinkToFit="1"/>
    </xf>
    <xf numFmtId="38" fontId="8" fillId="0" borderId="23" xfId="1" applyFont="1" applyBorder="1" applyAlignment="1">
      <alignment horizontal="right" shrinkToFit="1"/>
    </xf>
    <xf numFmtId="38" fontId="8" fillId="0" borderId="20" xfId="1" applyFont="1" applyBorder="1" applyAlignment="1">
      <alignment horizontal="right" shrinkToFit="1"/>
    </xf>
    <xf numFmtId="0" fontId="23" fillId="0" borderId="0" xfId="0" applyFont="1" applyFill="1" applyBorder="1" applyAlignment="1" applyProtection="1">
      <alignment shrinkToFit="1"/>
    </xf>
    <xf numFmtId="0" fontId="24" fillId="0" borderId="0" xfId="0" applyFont="1" applyAlignment="1">
      <alignment horizontal="right"/>
    </xf>
    <xf numFmtId="0" fontId="24" fillId="0" borderId="1" xfId="0" applyFont="1" applyBorder="1" applyAlignment="1">
      <alignment horizontal="left" wrapText="1" shrinkToFit="1"/>
    </xf>
    <xf numFmtId="0" fontId="24" fillId="3" borderId="1" xfId="0" applyFont="1" applyFill="1" applyBorder="1" applyAlignment="1" applyProtection="1">
      <alignment horizontal="left" wrapText="1" shrinkToFit="1"/>
      <protection locked="0"/>
    </xf>
    <xf numFmtId="0" fontId="24" fillId="2" borderId="1" xfId="0" applyFont="1" applyFill="1" applyBorder="1" applyAlignment="1" applyProtection="1">
      <alignment horizontal="left" wrapText="1" shrinkToFit="1"/>
      <protection locked="0"/>
    </xf>
    <xf numFmtId="0" fontId="24" fillId="2" borderId="6" xfId="0" applyFont="1" applyFill="1" applyBorder="1" applyAlignment="1" applyProtection="1">
      <alignment horizontal="left" wrapText="1" shrinkToFit="1"/>
      <protection locked="0"/>
    </xf>
    <xf numFmtId="38" fontId="24" fillId="0" borderId="25" xfId="1" applyFont="1" applyBorder="1" applyAlignment="1">
      <alignment horizontal="right"/>
    </xf>
    <xf numFmtId="0" fontId="24" fillId="0" borderId="4" xfId="0" applyFont="1" applyBorder="1" applyAlignment="1">
      <alignment horizontal="left" wrapText="1"/>
    </xf>
    <xf numFmtId="0" fontId="24" fillId="6" borderId="0" xfId="0" applyFont="1" applyFill="1" applyAlignment="1">
      <alignment horizontal="left"/>
    </xf>
    <xf numFmtId="0" fontId="24" fillId="6" borderId="0" xfId="0" applyFont="1" applyFill="1"/>
    <xf numFmtId="0" fontId="24" fillId="0" borderId="0" xfId="0" applyFont="1"/>
    <xf numFmtId="0" fontId="24" fillId="0" borderId="1" xfId="0" applyFont="1" applyBorder="1" applyAlignment="1">
      <alignment wrapText="1"/>
    </xf>
    <xf numFmtId="0" fontId="24" fillId="2" borderId="1" xfId="0" applyFont="1" applyFill="1" applyBorder="1" applyAlignment="1" applyProtection="1">
      <alignment wrapText="1"/>
      <protection locked="0"/>
    </xf>
    <xf numFmtId="0" fontId="24" fillId="0" borderId="1" xfId="0" applyFont="1" applyBorder="1" applyAlignment="1" applyProtection="1">
      <alignment wrapText="1"/>
    </xf>
    <xf numFmtId="0" fontId="24" fillId="2" borderId="1" xfId="0" applyFont="1" applyFill="1" applyBorder="1" applyAlignment="1" applyProtection="1">
      <alignment vertical="center" wrapText="1"/>
      <protection locked="0"/>
    </xf>
    <xf numFmtId="0" fontId="24" fillId="0" borderId="4" xfId="0" applyFont="1" applyBorder="1" applyAlignment="1">
      <alignment wrapText="1"/>
    </xf>
    <xf numFmtId="0" fontId="24" fillId="6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24" fillId="2" borderId="47" xfId="0" applyFont="1" applyFill="1" applyBorder="1" applyAlignment="1" applyProtection="1">
      <alignment wrapText="1"/>
      <protection locked="0"/>
    </xf>
    <xf numFmtId="0" fontId="16" fillId="5" borderId="30" xfId="0" applyFont="1" applyFill="1" applyBorder="1" applyAlignment="1" applyProtection="1">
      <alignment horizontal="center" vertical="center"/>
      <protection locked="0"/>
    </xf>
    <xf numFmtId="0" fontId="16" fillId="5" borderId="31" xfId="0" applyFont="1" applyFill="1" applyBorder="1" applyAlignment="1" applyProtection="1">
      <alignment horizontal="center" vertical="center"/>
      <protection locked="0"/>
    </xf>
    <xf numFmtId="0" fontId="16" fillId="5" borderId="32" xfId="0" applyFont="1" applyFill="1" applyBorder="1" applyAlignment="1" applyProtection="1">
      <alignment horizontal="center" vertical="center"/>
      <protection locked="0"/>
    </xf>
    <xf numFmtId="0" fontId="21" fillId="4" borderId="43" xfId="0" applyFont="1" applyFill="1" applyBorder="1" applyAlignment="1">
      <alignment vertical="center" wrapText="1"/>
    </xf>
    <xf numFmtId="0" fontId="21" fillId="4" borderId="44" xfId="0" applyFont="1" applyFill="1" applyBorder="1" applyAlignment="1">
      <alignment vertical="center" wrapText="1"/>
    </xf>
    <xf numFmtId="0" fontId="21" fillId="4" borderId="45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1" fillId="0" borderId="8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2" fillId="0" borderId="0" xfId="0" applyFont="1" applyFill="1" applyAlignment="1" applyProtection="1">
      <alignment horizontal="center"/>
    </xf>
    <xf numFmtId="0" fontId="7" fillId="2" borderId="27" xfId="0" applyFont="1" applyFill="1" applyBorder="1" applyAlignment="1" applyProtection="1">
      <alignment horizontal="center"/>
      <protection locked="0"/>
    </xf>
    <xf numFmtId="0" fontId="24" fillId="0" borderId="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19" fillId="3" borderId="27" xfId="0" applyFont="1" applyFill="1" applyBorder="1" applyAlignment="1">
      <alignment shrinkToFit="1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27" xfId="0" applyFont="1" applyFill="1" applyBorder="1" applyAlignment="1" applyProtection="1">
      <alignment horizontal="center"/>
    </xf>
    <xf numFmtId="0" fontId="19" fillId="0" borderId="27" xfId="0" applyFont="1" applyFill="1" applyBorder="1" applyAlignment="1" applyProtection="1">
      <alignment shrinkToFit="1"/>
    </xf>
    <xf numFmtId="0" fontId="5" fillId="0" borderId="7" xfId="0" applyFont="1" applyBorder="1" applyAlignment="1"/>
    <xf numFmtId="0" fontId="5" fillId="0" borderId="13" xfId="0" applyFont="1" applyBorder="1" applyAlignment="1"/>
    <xf numFmtId="0" fontId="5" fillId="0" borderId="19" xfId="0" applyFont="1" applyBorder="1" applyAlignment="1"/>
    <xf numFmtId="0" fontId="5" fillId="0" borderId="46" xfId="0" applyFont="1" applyBorder="1" applyAlignment="1"/>
    <xf numFmtId="0" fontId="5" fillId="0" borderId="34" xfId="0" applyFont="1" applyBorder="1" applyAlignment="1"/>
    <xf numFmtId="0" fontId="5" fillId="0" borderId="35" xfId="0" applyFont="1" applyBorder="1" applyAlignment="1"/>
    <xf numFmtId="0" fontId="12" fillId="0" borderId="13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opLeftCell="A5" workbookViewId="0">
      <selection activeCell="E9" sqref="E9"/>
    </sheetView>
  </sheetViews>
  <sheetFormatPr defaultColWidth="9" defaultRowHeight="13" x14ac:dyDescent="0.2"/>
  <cols>
    <col min="1" max="2" width="27.6328125" style="42" customWidth="1"/>
    <col min="3" max="3" width="20.6328125" style="42" customWidth="1"/>
    <col min="4" max="6" width="9.6328125" style="42" customWidth="1"/>
    <col min="7" max="16384" width="9" style="42"/>
  </cols>
  <sheetData>
    <row r="1" spans="1:14" ht="17.2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7.25" customHeight="1" x14ac:dyDescent="0.2">
      <c r="A2" s="41"/>
      <c r="B2" s="41"/>
      <c r="C2" s="93" t="s">
        <v>151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7.25" customHeight="1" x14ac:dyDescent="0.2">
      <c r="A3" s="41"/>
      <c r="B3" s="41"/>
      <c r="C3" s="41"/>
      <c r="D3" s="73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7.25" customHeight="1" thickBot="1" x14ac:dyDescent="0.25">
      <c r="A4" s="41"/>
      <c r="B4" s="41"/>
      <c r="C4" s="41"/>
      <c r="D4" s="73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7.25" customHeight="1" thickBot="1" x14ac:dyDescent="0.25">
      <c r="A5" s="41"/>
      <c r="B5" s="41"/>
      <c r="C5" s="43" t="s">
        <v>168</v>
      </c>
      <c r="D5" s="127" t="s">
        <v>162</v>
      </c>
      <c r="E5" s="128"/>
      <c r="F5" s="129"/>
      <c r="G5" s="41"/>
      <c r="H5" s="41"/>
      <c r="I5" s="41"/>
      <c r="J5" s="41"/>
      <c r="K5" s="41"/>
      <c r="L5" s="41"/>
      <c r="M5" s="41"/>
      <c r="N5" s="41"/>
    </row>
    <row r="6" spans="1:14" ht="17.25" customHeight="1" thickBot="1" x14ac:dyDescent="0.25">
      <c r="A6" s="41"/>
      <c r="B6" s="41"/>
      <c r="C6" s="41"/>
      <c r="D6" s="73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ht="17.25" customHeight="1" x14ac:dyDescent="0.2">
      <c r="A7" s="41"/>
      <c r="B7" s="41"/>
      <c r="C7" s="43" t="str">
        <f>IF(D5="公募","※公募実施年度＝","対象会計年度＝")</f>
        <v>※公募実施年度＝</v>
      </c>
      <c r="D7" s="82" t="s">
        <v>173</v>
      </c>
      <c r="E7" s="100">
        <v>7</v>
      </c>
      <c r="F7" s="83" t="s">
        <v>161</v>
      </c>
      <c r="G7" s="41"/>
      <c r="H7" s="41"/>
      <c r="I7" s="41"/>
      <c r="J7" s="41"/>
      <c r="K7" s="41"/>
      <c r="L7" s="41"/>
      <c r="M7" s="41"/>
      <c r="N7" s="41"/>
    </row>
    <row r="8" spans="1:14" ht="17.25" customHeight="1" x14ac:dyDescent="0.2">
      <c r="A8" s="41"/>
      <c r="B8" s="68"/>
      <c r="C8" s="68"/>
      <c r="D8" s="68"/>
      <c r="E8" s="69"/>
      <c r="F8" s="43"/>
      <c r="G8" s="41"/>
      <c r="H8" s="41"/>
      <c r="I8" s="41"/>
      <c r="J8" s="41"/>
      <c r="K8" s="41"/>
      <c r="L8" s="41"/>
      <c r="M8" s="41"/>
      <c r="N8" s="41"/>
    </row>
    <row r="9" spans="1:14" ht="14" x14ac:dyDescent="0.2">
      <c r="A9" s="41"/>
      <c r="B9" s="75"/>
      <c r="C9" s="72"/>
      <c r="D9" s="72"/>
      <c r="E9" s="76"/>
      <c r="F9" s="71"/>
      <c r="G9" s="71"/>
      <c r="H9" s="41"/>
      <c r="I9" s="41"/>
      <c r="J9" s="41"/>
      <c r="K9" s="41"/>
      <c r="L9" s="41"/>
      <c r="M9" s="41"/>
      <c r="N9" s="41"/>
    </row>
    <row r="10" spans="1:14" x14ac:dyDescent="0.2">
      <c r="A10" s="77"/>
      <c r="B10" s="78"/>
      <c r="C10" s="79"/>
      <c r="D10" s="78"/>
      <c r="E10" s="80"/>
      <c r="F10" s="81"/>
      <c r="G10" s="81"/>
      <c r="H10" s="77"/>
      <c r="I10" s="77"/>
      <c r="J10" s="77"/>
      <c r="K10" s="77"/>
      <c r="L10" s="41"/>
      <c r="M10" s="41"/>
      <c r="N10" s="41"/>
    </row>
    <row r="11" spans="1:14" x14ac:dyDescent="0.2">
      <c r="A11" s="77"/>
      <c r="B11" s="78"/>
      <c r="C11" s="79"/>
      <c r="D11" s="78"/>
      <c r="E11" s="80"/>
      <c r="F11" s="81"/>
      <c r="G11" s="81"/>
      <c r="H11" s="77"/>
      <c r="I11" s="77"/>
      <c r="J11" s="77"/>
      <c r="K11" s="77"/>
      <c r="L11" s="41"/>
      <c r="M11" s="41"/>
      <c r="N11" s="41"/>
    </row>
    <row r="12" spans="1:14" x14ac:dyDescent="0.2">
      <c r="A12" s="77"/>
      <c r="B12" s="78"/>
      <c r="C12" s="95" t="s">
        <v>169</v>
      </c>
      <c r="D12" s="96"/>
      <c r="E12" s="97"/>
      <c r="F12" s="98"/>
      <c r="G12" s="81"/>
      <c r="H12" s="77"/>
      <c r="I12" s="77"/>
      <c r="J12" s="77"/>
      <c r="K12" s="77"/>
      <c r="L12" s="41"/>
      <c r="M12" s="41"/>
      <c r="N12" s="41"/>
    </row>
    <row r="13" spans="1:14" ht="150" customHeight="1" x14ac:dyDescent="0.2">
      <c r="A13" s="77"/>
      <c r="B13" s="77"/>
      <c r="C13" s="130" t="s">
        <v>170</v>
      </c>
      <c r="D13" s="131"/>
      <c r="E13" s="131"/>
      <c r="F13" s="132"/>
      <c r="G13" s="77"/>
      <c r="H13" s="77"/>
      <c r="I13" s="77"/>
      <c r="J13" s="77"/>
      <c r="K13" s="77"/>
      <c r="L13" s="41"/>
      <c r="M13" s="41"/>
      <c r="N13" s="41"/>
    </row>
    <row r="14" spans="1:14" x14ac:dyDescent="0.2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41"/>
      <c r="M14" s="41"/>
      <c r="N14" s="41"/>
    </row>
    <row r="15" spans="1:14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41"/>
      <c r="M15" s="41"/>
      <c r="N15" s="41"/>
    </row>
    <row r="16" spans="1:14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4" x14ac:dyDescent="0.2">
      <c r="A20" s="41"/>
      <c r="B20" s="44" t="s">
        <v>159</v>
      </c>
      <c r="C20" s="41"/>
      <c r="D20" s="44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1:14" x14ac:dyDescent="0.2">
      <c r="A21" s="41"/>
      <c r="C21" s="44" t="s">
        <v>163</v>
      </c>
      <c r="D21" s="44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x14ac:dyDescent="0.2">
      <c r="A22" s="41"/>
      <c r="B22" s="44" t="s">
        <v>152</v>
      </c>
      <c r="C22" s="44" t="s">
        <v>164</v>
      </c>
      <c r="D22" s="44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4" x14ac:dyDescent="0.2">
      <c r="A23" s="41"/>
      <c r="B23" s="44" t="s">
        <v>153</v>
      </c>
      <c r="C23" s="44" t="s">
        <v>162</v>
      </c>
      <c r="D23" s="44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x14ac:dyDescent="0.2">
      <c r="A24" s="41"/>
      <c r="B24" s="44" t="s">
        <v>154</v>
      </c>
      <c r="C24" s="44"/>
      <c r="D24" s="44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x14ac:dyDescent="0.2">
      <c r="A25" s="41"/>
      <c r="B25" s="44" t="s">
        <v>155</v>
      </c>
      <c r="C25" s="44"/>
      <c r="D25" s="44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x14ac:dyDescent="0.2">
      <c r="A26" s="41"/>
      <c r="B26" s="44" t="s">
        <v>156</v>
      </c>
      <c r="C26" s="44"/>
      <c r="D26" s="44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14" x14ac:dyDescent="0.2">
      <c r="A27" s="41"/>
      <c r="B27" s="44" t="s">
        <v>157</v>
      </c>
      <c r="C27" s="44"/>
      <c r="D27" s="44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14" x14ac:dyDescent="0.2">
      <c r="A28" s="41"/>
      <c r="B28" s="44" t="s">
        <v>158</v>
      </c>
      <c r="C28" s="44"/>
      <c r="D28" s="44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1:14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</sheetData>
  <mergeCells count="2">
    <mergeCell ref="D5:F5"/>
    <mergeCell ref="C13:F13"/>
  </mergeCells>
  <phoneticPr fontId="2"/>
  <dataValidations count="2">
    <dataValidation allowBlank="1" showInputMessage="1" sqref="E10:E12 E7" xr:uid="{00000000-0002-0000-0000-000000000000}"/>
    <dataValidation type="list" allowBlank="1" showInputMessage="1" sqref="D5" xr:uid="{00000000-0002-0000-0000-000001000000}">
      <formula1>$C$21:$C$23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34"/>
  <sheetViews>
    <sheetView tabSelected="1" zoomScale="80" zoomScaleNormal="80" zoomScaleSheetLayoutView="100" workbookViewId="0">
      <pane ySplit="6" topLeftCell="A7" activePane="bottomLeft" state="frozen"/>
      <selection pane="bottomLeft" activeCell="G11" sqref="G11"/>
    </sheetView>
  </sheetViews>
  <sheetFormatPr defaultColWidth="9" defaultRowHeight="13" x14ac:dyDescent="0.2"/>
  <cols>
    <col min="1" max="2" width="6.6328125" style="3" customWidth="1"/>
    <col min="3" max="3" width="20.6328125" style="5" customWidth="1"/>
    <col min="4" max="4" width="10.6328125" style="5" customWidth="1"/>
    <col min="5" max="5" width="9.08984375" style="5" customWidth="1"/>
    <col min="6" max="6" width="9.6328125" style="5" customWidth="1"/>
    <col min="7" max="7" width="28.6328125" style="118" customWidth="1"/>
    <col min="8" max="26" width="9" style="60"/>
    <col min="27" max="16384" width="9" style="3"/>
  </cols>
  <sheetData>
    <row r="1" spans="1:26" s="6" customFormat="1" ht="21" x14ac:dyDescent="0.3">
      <c r="A1" s="149" t="s">
        <v>144</v>
      </c>
      <c r="B1" s="149"/>
      <c r="C1" s="150"/>
      <c r="D1" s="150"/>
      <c r="E1" s="84" t="str">
        <f>IF(初期設定!E7="","",初期設定!D7)</f>
        <v>令和</v>
      </c>
      <c r="F1" s="85" t="str">
        <f>IF(初期設定!E7="","",初期設定!E7&amp;初期設定!F7)</f>
        <v>7年度</v>
      </c>
      <c r="G1" s="108" t="str">
        <f>IF(初期設定!D5="次年度計画","資金計画書",IF(初期設定!D5="実績報告","収支会計明細書",IF(初期設定!D5="公募","公募用　事業資金計画書","")))</f>
        <v>公募用　事業資金計画書</v>
      </c>
      <c r="H1" s="99" t="s">
        <v>160</v>
      </c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s="6" customFormat="1" ht="9" customHeight="1" x14ac:dyDescent="0.3">
      <c r="A2" s="57"/>
      <c r="B2" s="57"/>
      <c r="C2" s="57"/>
      <c r="D2" s="74"/>
      <c r="E2" s="74"/>
      <c r="F2" s="74"/>
      <c r="G2" s="108"/>
      <c r="H2" s="58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21" customHeight="1" x14ac:dyDescent="0.2">
      <c r="C3" s="70" t="s">
        <v>167</v>
      </c>
      <c r="D3" s="155"/>
      <c r="E3" s="155"/>
      <c r="F3" s="155"/>
      <c r="G3" s="155"/>
      <c r="H3" s="99" t="s">
        <v>165</v>
      </c>
    </row>
    <row r="4" spans="1:26" s="6" customFormat="1" x14ac:dyDescent="0.2">
      <c r="A4" s="4" t="s">
        <v>111</v>
      </c>
      <c r="C4" s="7"/>
      <c r="D4" s="7"/>
      <c r="E4" s="7"/>
      <c r="F4" s="7"/>
      <c r="G4" s="109" t="s">
        <v>146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s="6" customFormat="1" ht="18" customHeight="1" x14ac:dyDescent="0.2">
      <c r="A5" s="136" t="s">
        <v>10</v>
      </c>
      <c r="B5" s="137"/>
      <c r="C5" s="138"/>
      <c r="D5" s="34" t="str">
        <f>初期設定!D7&amp;初期設定!E7+1&amp;初期設定!F7</f>
        <v>令和8年度</v>
      </c>
      <c r="E5" s="35" t="str">
        <f>IF(初期設定!D5="次年度計画",初期設定!D7&amp;初期設定!E7&amp;初期設定!F7,IF(初期設定!D5="実績報告",初期設定!D7&amp;初期設定!E7-1&amp;初期設定!F7,IF(初期設定!D5="公募","","")))</f>
        <v/>
      </c>
      <c r="F5" s="29" t="str">
        <f>IF(E5="","","増減")</f>
        <v/>
      </c>
      <c r="G5" s="151" t="s">
        <v>147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s="6" customFormat="1" ht="18" customHeight="1" x14ac:dyDescent="0.2">
      <c r="A6" s="27" t="s">
        <v>11</v>
      </c>
      <c r="B6" s="27" t="s">
        <v>12</v>
      </c>
      <c r="C6" s="28" t="s">
        <v>29</v>
      </c>
      <c r="D6" s="36" t="s">
        <v>145</v>
      </c>
      <c r="E6" s="37" t="str">
        <f>IF(E5="","↓記入しない","予算額…B")</f>
        <v>↓記入しない</v>
      </c>
      <c r="F6" s="37" t="str">
        <f>IF(E5="","↓記入しない","A-B")</f>
        <v>↓記入しない</v>
      </c>
      <c r="G6" s="152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21" customHeight="1" x14ac:dyDescent="0.2">
      <c r="A7" s="153" t="s">
        <v>0</v>
      </c>
      <c r="B7" s="154"/>
      <c r="C7" s="154"/>
      <c r="D7" s="11">
        <f>SUM(D8,D11)</f>
        <v>630000</v>
      </c>
      <c r="E7" s="23">
        <f>SUM(E8,E11)</f>
        <v>0</v>
      </c>
      <c r="F7" s="53">
        <f>D7-E7</f>
        <v>630000</v>
      </c>
      <c r="G7" s="110"/>
    </row>
    <row r="8" spans="1:26" ht="21" customHeight="1" x14ac:dyDescent="0.2">
      <c r="A8" s="134"/>
      <c r="B8" s="139" t="s">
        <v>13</v>
      </c>
      <c r="C8" s="140"/>
      <c r="D8" s="11">
        <f>SUM(D9:D10)</f>
        <v>630000</v>
      </c>
      <c r="E8" s="23">
        <f>SUM(E9:E10)</f>
        <v>0</v>
      </c>
      <c r="F8" s="53">
        <f t="shared" ref="F8:F38" si="0">D8-E8</f>
        <v>630000</v>
      </c>
      <c r="G8" s="110"/>
    </row>
    <row r="9" spans="1:26" ht="22" x14ac:dyDescent="0.2">
      <c r="A9" s="134"/>
      <c r="B9" s="156"/>
      <c r="C9" s="22" t="s">
        <v>14</v>
      </c>
      <c r="D9" s="12"/>
      <c r="E9" s="24"/>
      <c r="F9" s="54">
        <f t="shared" si="0"/>
        <v>0</v>
      </c>
      <c r="G9" s="111" t="s">
        <v>179</v>
      </c>
    </row>
    <row r="10" spans="1:26" ht="31" customHeight="1" x14ac:dyDescent="0.2">
      <c r="A10" s="134"/>
      <c r="B10" s="157"/>
      <c r="C10" s="101" t="s">
        <v>175</v>
      </c>
      <c r="D10" s="25">
        <v>630000</v>
      </c>
      <c r="E10" s="26"/>
      <c r="F10" s="54">
        <f t="shared" si="0"/>
        <v>630000</v>
      </c>
      <c r="G10" s="111" t="s">
        <v>178</v>
      </c>
      <c r="H10" s="62"/>
    </row>
    <row r="11" spans="1:26" ht="21" customHeight="1" x14ac:dyDescent="0.2">
      <c r="A11" s="134"/>
      <c r="B11" s="147" t="s">
        <v>176</v>
      </c>
      <c r="C11" s="140"/>
      <c r="D11" s="11">
        <f>D12</f>
        <v>0</v>
      </c>
      <c r="E11" s="23">
        <f>E12</f>
        <v>0</v>
      </c>
      <c r="F11" s="53">
        <f t="shared" si="0"/>
        <v>0</v>
      </c>
      <c r="G11" s="110"/>
    </row>
    <row r="12" spans="1:26" ht="21" customHeight="1" x14ac:dyDescent="0.2">
      <c r="A12" s="135"/>
      <c r="B12" s="2"/>
      <c r="C12" s="9" t="s">
        <v>118</v>
      </c>
      <c r="D12" s="12"/>
      <c r="E12" s="24"/>
      <c r="F12" s="54">
        <f t="shared" si="0"/>
        <v>0</v>
      </c>
      <c r="G12" s="112" t="s">
        <v>177</v>
      </c>
    </row>
    <row r="13" spans="1:26" ht="21" customHeight="1" x14ac:dyDescent="0.2">
      <c r="A13" s="139" t="s">
        <v>1</v>
      </c>
      <c r="B13" s="140"/>
      <c r="C13" s="140"/>
      <c r="D13" s="11">
        <f>D14</f>
        <v>0</v>
      </c>
      <c r="E13" s="23">
        <f>E14</f>
        <v>0</v>
      </c>
      <c r="F13" s="53">
        <f t="shared" si="0"/>
        <v>0</v>
      </c>
      <c r="G13" s="110"/>
    </row>
    <row r="14" spans="1:26" ht="21" customHeight="1" x14ac:dyDescent="0.2">
      <c r="A14" s="134"/>
      <c r="B14" s="139" t="s">
        <v>1</v>
      </c>
      <c r="C14" s="140"/>
      <c r="D14" s="11">
        <f>SUM(D15:D18)</f>
        <v>0</v>
      </c>
      <c r="E14" s="23">
        <f>SUM(E15:E18)</f>
        <v>0</v>
      </c>
      <c r="F14" s="53">
        <f t="shared" si="0"/>
        <v>0</v>
      </c>
      <c r="G14" s="110"/>
    </row>
    <row r="15" spans="1:26" ht="21" customHeight="1" x14ac:dyDescent="0.2">
      <c r="A15" s="134"/>
      <c r="B15" s="133"/>
      <c r="C15" s="9" t="s">
        <v>15</v>
      </c>
      <c r="D15" s="12"/>
      <c r="E15" s="24"/>
      <c r="F15" s="54">
        <f t="shared" si="0"/>
        <v>0</v>
      </c>
      <c r="G15" s="112" t="s">
        <v>123</v>
      </c>
    </row>
    <row r="16" spans="1:26" ht="21" customHeight="1" x14ac:dyDescent="0.2">
      <c r="A16" s="134"/>
      <c r="B16" s="134"/>
      <c r="C16" s="9" t="s">
        <v>16</v>
      </c>
      <c r="D16" s="12"/>
      <c r="E16" s="24"/>
      <c r="F16" s="54">
        <f t="shared" si="0"/>
        <v>0</v>
      </c>
      <c r="G16" s="112" t="s">
        <v>123</v>
      </c>
    </row>
    <row r="17" spans="1:26" ht="21" customHeight="1" x14ac:dyDescent="0.2">
      <c r="A17" s="134"/>
      <c r="B17" s="134"/>
      <c r="C17" s="9" t="s">
        <v>17</v>
      </c>
      <c r="D17" s="12"/>
      <c r="E17" s="24"/>
      <c r="F17" s="54">
        <f t="shared" si="0"/>
        <v>0</v>
      </c>
      <c r="G17" s="112" t="s">
        <v>123</v>
      </c>
    </row>
    <row r="18" spans="1:26" ht="21" customHeight="1" x14ac:dyDescent="0.2">
      <c r="A18" s="135"/>
      <c r="B18" s="135"/>
      <c r="C18" s="9" t="s">
        <v>117</v>
      </c>
      <c r="D18" s="12"/>
      <c r="E18" s="24"/>
      <c r="F18" s="54">
        <f t="shared" si="0"/>
        <v>0</v>
      </c>
      <c r="G18" s="112" t="s">
        <v>123</v>
      </c>
    </row>
    <row r="19" spans="1:26" ht="21" customHeight="1" x14ac:dyDescent="0.2">
      <c r="A19" s="139" t="s">
        <v>18</v>
      </c>
      <c r="B19" s="140"/>
      <c r="C19" s="140"/>
      <c r="D19" s="11">
        <f>D20</f>
        <v>0</v>
      </c>
      <c r="E19" s="23">
        <f>E20</f>
        <v>0</v>
      </c>
      <c r="F19" s="53">
        <f t="shared" si="0"/>
        <v>0</v>
      </c>
      <c r="G19" s="110"/>
    </row>
    <row r="20" spans="1:26" ht="21" customHeight="1" x14ac:dyDescent="0.2">
      <c r="A20" s="134"/>
      <c r="B20" s="139" t="s">
        <v>18</v>
      </c>
      <c r="C20" s="140"/>
      <c r="D20" s="11">
        <f>D21</f>
        <v>0</v>
      </c>
      <c r="E20" s="23">
        <f>E21</f>
        <v>0</v>
      </c>
      <c r="F20" s="53">
        <f t="shared" si="0"/>
        <v>0</v>
      </c>
      <c r="G20" s="110"/>
    </row>
    <row r="21" spans="1:26" ht="21" customHeight="1" x14ac:dyDescent="0.2">
      <c r="A21" s="135"/>
      <c r="B21" s="2"/>
      <c r="C21" s="9" t="s">
        <v>18</v>
      </c>
      <c r="D21" s="12"/>
      <c r="E21" s="24"/>
      <c r="F21" s="54">
        <f t="shared" si="0"/>
        <v>0</v>
      </c>
      <c r="G21" s="112" t="s">
        <v>25</v>
      </c>
    </row>
    <row r="22" spans="1:26" ht="21" customHeight="1" x14ac:dyDescent="0.2">
      <c r="A22" s="139" t="s">
        <v>2</v>
      </c>
      <c r="B22" s="140"/>
      <c r="C22" s="140"/>
      <c r="D22" s="11">
        <f>D23</f>
        <v>0</v>
      </c>
      <c r="E22" s="23">
        <f>E23</f>
        <v>0</v>
      </c>
      <c r="F22" s="53">
        <f t="shared" si="0"/>
        <v>0</v>
      </c>
      <c r="G22" s="110"/>
    </row>
    <row r="23" spans="1:26" ht="21" customHeight="1" x14ac:dyDescent="0.2">
      <c r="A23" s="134"/>
      <c r="B23" s="139" t="s">
        <v>2</v>
      </c>
      <c r="C23" s="140"/>
      <c r="D23" s="11">
        <f>D24</f>
        <v>0</v>
      </c>
      <c r="E23" s="23">
        <f>E24</f>
        <v>0</v>
      </c>
      <c r="F23" s="53">
        <f t="shared" si="0"/>
        <v>0</v>
      </c>
      <c r="G23" s="110"/>
    </row>
    <row r="24" spans="1:26" ht="21" customHeight="1" x14ac:dyDescent="0.2">
      <c r="A24" s="135"/>
      <c r="B24" s="2"/>
      <c r="C24" s="9" t="s">
        <v>2</v>
      </c>
      <c r="D24" s="12"/>
      <c r="E24" s="24"/>
      <c r="F24" s="54">
        <f t="shared" si="0"/>
        <v>0</v>
      </c>
      <c r="G24" s="112" t="s">
        <v>19</v>
      </c>
    </row>
    <row r="25" spans="1:26" ht="21" customHeight="1" x14ac:dyDescent="0.2">
      <c r="A25" s="139" t="s">
        <v>3</v>
      </c>
      <c r="B25" s="140"/>
      <c r="C25" s="140"/>
      <c r="D25" s="11">
        <f>D26</f>
        <v>0</v>
      </c>
      <c r="E25" s="23">
        <f>E26</f>
        <v>0</v>
      </c>
      <c r="F25" s="53">
        <f t="shared" si="0"/>
        <v>0</v>
      </c>
      <c r="G25" s="110"/>
    </row>
    <row r="26" spans="1:26" ht="21" customHeight="1" x14ac:dyDescent="0.2">
      <c r="A26" s="134"/>
      <c r="B26" s="139" t="s">
        <v>3</v>
      </c>
      <c r="C26" s="140"/>
      <c r="D26" s="11">
        <f>SUM(D27:D32)</f>
        <v>0</v>
      </c>
      <c r="E26" s="23">
        <f>SUM(E27:E32)</f>
        <v>0</v>
      </c>
      <c r="F26" s="53">
        <f t="shared" si="0"/>
        <v>0</v>
      </c>
      <c r="G26" s="110"/>
    </row>
    <row r="27" spans="1:26" ht="21" customHeight="1" x14ac:dyDescent="0.2">
      <c r="A27" s="145"/>
      <c r="B27" s="134"/>
      <c r="C27" s="17" t="s">
        <v>22</v>
      </c>
      <c r="D27" s="45"/>
      <c r="E27" s="46"/>
      <c r="F27" s="53">
        <f t="shared" si="0"/>
        <v>0</v>
      </c>
      <c r="G27" s="112" t="s">
        <v>26</v>
      </c>
    </row>
    <row r="28" spans="1:26" ht="21" customHeight="1" x14ac:dyDescent="0.2">
      <c r="A28" s="145"/>
      <c r="B28" s="145"/>
      <c r="C28" s="20" t="s">
        <v>150</v>
      </c>
      <c r="D28" s="12"/>
      <c r="E28" s="24"/>
      <c r="F28" s="54">
        <f t="shared" si="0"/>
        <v>0</v>
      </c>
      <c r="G28" s="112"/>
    </row>
    <row r="29" spans="1:26" ht="21" customHeight="1" x14ac:dyDescent="0.2">
      <c r="A29" s="145"/>
      <c r="B29" s="145"/>
      <c r="C29" s="18" t="s">
        <v>20</v>
      </c>
      <c r="D29" s="12"/>
      <c r="E29" s="24"/>
      <c r="F29" s="54">
        <f t="shared" si="0"/>
        <v>0</v>
      </c>
      <c r="G29" s="112" t="s">
        <v>24</v>
      </c>
    </row>
    <row r="30" spans="1:26" ht="21" customHeight="1" x14ac:dyDescent="0.2">
      <c r="A30" s="145"/>
      <c r="B30" s="145"/>
      <c r="C30" s="19" t="s">
        <v>115</v>
      </c>
      <c r="D30" s="12"/>
      <c r="E30" s="24"/>
      <c r="F30" s="54">
        <f t="shared" si="0"/>
        <v>0</v>
      </c>
      <c r="G30" s="112" t="s">
        <v>127</v>
      </c>
    </row>
    <row r="31" spans="1:26" ht="21" customHeight="1" x14ac:dyDescent="0.2">
      <c r="A31" s="145"/>
      <c r="B31" s="145"/>
      <c r="C31" s="20" t="s">
        <v>23</v>
      </c>
      <c r="D31" s="12"/>
      <c r="E31" s="24"/>
      <c r="F31" s="54">
        <f t="shared" si="0"/>
        <v>0</v>
      </c>
      <c r="G31" s="112" t="s">
        <v>28</v>
      </c>
    </row>
    <row r="32" spans="1:26" s="8" customFormat="1" ht="20.25" customHeight="1" x14ac:dyDescent="0.2">
      <c r="A32" s="146"/>
      <c r="B32" s="146"/>
      <c r="C32" s="21" t="s">
        <v>143</v>
      </c>
      <c r="D32" s="12"/>
      <c r="E32" s="24"/>
      <c r="F32" s="54">
        <f t="shared" si="0"/>
        <v>0</v>
      </c>
      <c r="G32" s="112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21" customHeight="1" x14ac:dyDescent="0.2">
      <c r="A33" s="143" t="s">
        <v>4</v>
      </c>
      <c r="B33" s="144"/>
      <c r="C33" s="144"/>
      <c r="D33" s="11">
        <f>D34</f>
        <v>0</v>
      </c>
      <c r="E33" s="23">
        <f>E34</f>
        <v>0</v>
      </c>
      <c r="F33" s="53">
        <f t="shared" si="0"/>
        <v>0</v>
      </c>
      <c r="G33" s="110"/>
    </row>
    <row r="34" spans="1:26" ht="21" customHeight="1" x14ac:dyDescent="0.2">
      <c r="A34" s="134"/>
      <c r="B34" s="139" t="s">
        <v>4</v>
      </c>
      <c r="C34" s="140"/>
      <c r="D34" s="11">
        <f>SUM(D35:D36)</f>
        <v>0</v>
      </c>
      <c r="E34" s="23">
        <f>SUM(E35:E36)</f>
        <v>0</v>
      </c>
      <c r="F34" s="53">
        <f t="shared" si="0"/>
        <v>0</v>
      </c>
      <c r="G34" s="110"/>
    </row>
    <row r="35" spans="1:26" ht="21" customHeight="1" x14ac:dyDescent="0.2">
      <c r="A35" s="134"/>
      <c r="B35" s="134"/>
      <c r="C35" s="9" t="s">
        <v>21</v>
      </c>
      <c r="D35" s="12"/>
      <c r="E35" s="24"/>
      <c r="F35" s="54">
        <f t="shared" si="0"/>
        <v>0</v>
      </c>
      <c r="G35" s="112" t="s">
        <v>27</v>
      </c>
    </row>
    <row r="36" spans="1:26" ht="21" customHeight="1" x14ac:dyDescent="0.2">
      <c r="A36" s="134"/>
      <c r="B36" s="134"/>
      <c r="C36" s="10" t="s">
        <v>116</v>
      </c>
      <c r="D36" s="25"/>
      <c r="E36" s="26"/>
      <c r="F36" s="55">
        <f t="shared" si="0"/>
        <v>0</v>
      </c>
      <c r="G36" s="113" t="s">
        <v>149</v>
      </c>
    </row>
    <row r="37" spans="1:26" s="39" customFormat="1" ht="21" customHeight="1" thickBot="1" x14ac:dyDescent="0.25">
      <c r="A37" s="147" t="s">
        <v>174</v>
      </c>
      <c r="B37" s="148"/>
      <c r="C37" s="148"/>
      <c r="D37" s="38"/>
      <c r="E37" s="40"/>
      <c r="F37" s="56">
        <f t="shared" si="0"/>
        <v>0</v>
      </c>
      <c r="G37" s="114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27" customHeight="1" thickBot="1" x14ac:dyDescent="0.25">
      <c r="A38" s="141" t="s">
        <v>112</v>
      </c>
      <c r="B38" s="142"/>
      <c r="C38" s="142"/>
      <c r="D38" s="102">
        <f>SUM(D7,D13,D19,D22,D25,D33,D37)</f>
        <v>630000</v>
      </c>
      <c r="E38" s="103">
        <f>SUM(E7,E13,E19,E22,E25,E33,E37)</f>
        <v>0</v>
      </c>
      <c r="F38" s="104">
        <f t="shared" si="0"/>
        <v>630000</v>
      </c>
      <c r="G38" s="115"/>
    </row>
    <row r="39" spans="1:26" x14ac:dyDescent="0.2">
      <c r="A39" s="63"/>
      <c r="B39" s="60"/>
      <c r="C39" s="64"/>
      <c r="D39" s="64"/>
      <c r="E39" s="64"/>
      <c r="F39" s="64"/>
      <c r="G39" s="116"/>
    </row>
    <row r="40" spans="1:26" x14ac:dyDescent="0.2">
      <c r="A40" s="60"/>
      <c r="B40" s="60"/>
      <c r="C40" s="65"/>
      <c r="D40" s="65"/>
      <c r="E40" s="65"/>
      <c r="F40" s="65"/>
      <c r="G40" s="117"/>
    </row>
    <row r="41" spans="1:26" x14ac:dyDescent="0.2">
      <c r="A41" s="60"/>
      <c r="B41" s="60"/>
      <c r="C41" s="65"/>
      <c r="D41" s="65"/>
      <c r="E41" s="65"/>
      <c r="F41" s="65"/>
      <c r="G41" s="117"/>
    </row>
    <row r="42" spans="1:26" x14ac:dyDescent="0.2">
      <c r="A42" s="60"/>
      <c r="B42" s="60"/>
      <c r="C42" s="65"/>
      <c r="D42" s="65"/>
      <c r="E42" s="65"/>
      <c r="F42" s="65"/>
      <c r="G42" s="117"/>
    </row>
    <row r="43" spans="1:26" x14ac:dyDescent="0.2">
      <c r="A43" s="60"/>
      <c r="B43" s="60"/>
      <c r="C43" s="65"/>
      <c r="D43" s="65"/>
      <c r="E43" s="65"/>
      <c r="F43" s="65"/>
      <c r="G43" s="117"/>
    </row>
    <row r="44" spans="1:26" x14ac:dyDescent="0.2">
      <c r="A44" s="60"/>
      <c r="B44" s="60"/>
      <c r="C44" s="65"/>
      <c r="D44" s="65"/>
      <c r="E44" s="65"/>
      <c r="F44" s="65"/>
      <c r="G44" s="117"/>
    </row>
    <row r="45" spans="1:26" x14ac:dyDescent="0.2">
      <c r="A45" s="60"/>
      <c r="B45" s="60"/>
      <c r="C45" s="65"/>
      <c r="D45" s="65"/>
      <c r="E45" s="65"/>
      <c r="F45" s="65"/>
      <c r="G45" s="117"/>
    </row>
    <row r="46" spans="1:26" x14ac:dyDescent="0.2">
      <c r="A46" s="60"/>
      <c r="B46" s="60"/>
      <c r="C46" s="65"/>
      <c r="D46" s="65"/>
      <c r="E46" s="65"/>
      <c r="F46" s="65"/>
      <c r="G46" s="117"/>
    </row>
    <row r="47" spans="1:26" x14ac:dyDescent="0.2">
      <c r="A47" s="60"/>
      <c r="B47" s="60"/>
      <c r="C47" s="65"/>
      <c r="D47" s="65"/>
      <c r="E47" s="65"/>
      <c r="F47" s="65"/>
      <c r="G47" s="117"/>
    </row>
    <row r="48" spans="1:26" x14ac:dyDescent="0.2">
      <c r="A48" s="60"/>
      <c r="B48" s="60"/>
      <c r="C48" s="65"/>
      <c r="D48" s="65"/>
      <c r="E48" s="65"/>
      <c r="F48" s="65"/>
      <c r="G48" s="117"/>
    </row>
    <row r="49" spans="1:7" x14ac:dyDescent="0.2">
      <c r="A49" s="60"/>
      <c r="B49" s="60"/>
      <c r="C49" s="65"/>
      <c r="D49" s="65"/>
      <c r="E49" s="65"/>
      <c r="F49" s="65"/>
      <c r="G49" s="117"/>
    </row>
    <row r="50" spans="1:7" x14ac:dyDescent="0.2">
      <c r="A50" s="60"/>
      <c r="B50" s="60"/>
      <c r="C50" s="65"/>
      <c r="D50" s="65"/>
      <c r="E50" s="65"/>
      <c r="F50" s="65"/>
      <c r="G50" s="117"/>
    </row>
    <row r="51" spans="1:7" x14ac:dyDescent="0.2">
      <c r="A51" s="60"/>
      <c r="B51" s="60"/>
      <c r="C51" s="65"/>
      <c r="D51" s="65"/>
      <c r="E51" s="65"/>
      <c r="F51" s="65"/>
      <c r="G51" s="117"/>
    </row>
    <row r="52" spans="1:7" x14ac:dyDescent="0.2">
      <c r="A52" s="60"/>
      <c r="B52" s="60"/>
      <c r="C52" s="65"/>
      <c r="D52" s="65"/>
      <c r="E52" s="65"/>
      <c r="F52" s="65"/>
      <c r="G52" s="117"/>
    </row>
    <row r="53" spans="1:7" x14ac:dyDescent="0.2">
      <c r="A53" s="60"/>
      <c r="B53" s="60"/>
      <c r="C53" s="65"/>
      <c r="D53" s="65"/>
      <c r="E53" s="65"/>
      <c r="F53" s="65"/>
      <c r="G53" s="117"/>
    </row>
    <row r="54" spans="1:7" x14ac:dyDescent="0.2">
      <c r="A54" s="60"/>
      <c r="B54" s="60"/>
      <c r="C54" s="65"/>
      <c r="D54" s="65"/>
      <c r="E54" s="65"/>
      <c r="F54" s="65"/>
      <c r="G54" s="117"/>
    </row>
    <row r="55" spans="1:7" x14ac:dyDescent="0.2">
      <c r="A55" s="60"/>
      <c r="B55" s="60"/>
      <c r="C55" s="65"/>
      <c r="D55" s="65"/>
      <c r="E55" s="65"/>
      <c r="F55" s="65"/>
      <c r="G55" s="117"/>
    </row>
    <row r="56" spans="1:7" x14ac:dyDescent="0.2">
      <c r="A56" s="60"/>
      <c r="B56" s="60"/>
      <c r="C56" s="65"/>
      <c r="D56" s="65"/>
      <c r="E56" s="65"/>
      <c r="F56" s="65"/>
      <c r="G56" s="117"/>
    </row>
    <row r="57" spans="1:7" x14ac:dyDescent="0.2">
      <c r="A57" s="60"/>
      <c r="B57" s="60"/>
      <c r="C57" s="65"/>
      <c r="D57" s="65"/>
      <c r="E57" s="65"/>
      <c r="F57" s="65"/>
      <c r="G57" s="117"/>
    </row>
    <row r="58" spans="1:7" x14ac:dyDescent="0.2">
      <c r="A58" s="60"/>
      <c r="B58" s="60"/>
      <c r="C58" s="65"/>
      <c r="D58" s="65"/>
      <c r="E58" s="65"/>
      <c r="F58" s="65"/>
      <c r="G58" s="117"/>
    </row>
    <row r="59" spans="1:7" x14ac:dyDescent="0.2">
      <c r="A59" s="60"/>
      <c r="B59" s="60"/>
      <c r="C59" s="65"/>
      <c r="D59" s="65"/>
      <c r="E59" s="65"/>
      <c r="F59" s="65"/>
      <c r="G59" s="117"/>
    </row>
    <row r="60" spans="1:7" x14ac:dyDescent="0.2">
      <c r="A60" s="60"/>
      <c r="B60" s="60"/>
      <c r="C60" s="65"/>
      <c r="D60" s="65"/>
      <c r="E60" s="65"/>
      <c r="F60" s="65"/>
      <c r="G60" s="117"/>
    </row>
    <row r="61" spans="1:7" x14ac:dyDescent="0.2">
      <c r="A61" s="60"/>
      <c r="B61" s="60"/>
      <c r="C61" s="65"/>
      <c r="D61" s="65"/>
      <c r="E61" s="65"/>
      <c r="F61" s="65"/>
      <c r="G61" s="117"/>
    </row>
    <row r="62" spans="1:7" x14ac:dyDescent="0.2">
      <c r="A62" s="60"/>
      <c r="B62" s="60"/>
      <c r="C62" s="65"/>
      <c r="D62" s="65"/>
      <c r="E62" s="65"/>
      <c r="F62" s="65"/>
      <c r="G62" s="117"/>
    </row>
    <row r="63" spans="1:7" x14ac:dyDescent="0.2">
      <c r="A63" s="60"/>
      <c r="B63" s="60"/>
      <c r="C63" s="65"/>
      <c r="D63" s="65"/>
      <c r="E63" s="65"/>
      <c r="F63" s="65"/>
      <c r="G63" s="117"/>
    </row>
    <row r="64" spans="1:7" x14ac:dyDescent="0.2">
      <c r="A64" s="60"/>
      <c r="B64" s="60"/>
      <c r="C64" s="65"/>
      <c r="D64" s="65"/>
      <c r="E64" s="65"/>
      <c r="F64" s="65"/>
      <c r="G64" s="117"/>
    </row>
    <row r="65" spans="1:7" x14ac:dyDescent="0.2">
      <c r="A65" s="60"/>
      <c r="B65" s="60"/>
      <c r="C65" s="65"/>
      <c r="D65" s="65"/>
      <c r="E65" s="65"/>
      <c r="F65" s="65"/>
      <c r="G65" s="117"/>
    </row>
    <row r="66" spans="1:7" x14ac:dyDescent="0.2">
      <c r="A66" s="60"/>
      <c r="B66" s="60"/>
      <c r="C66" s="65"/>
      <c r="D66" s="65"/>
      <c r="E66" s="65"/>
      <c r="F66" s="65"/>
      <c r="G66" s="117"/>
    </row>
    <row r="67" spans="1:7" x14ac:dyDescent="0.2">
      <c r="A67" s="60"/>
      <c r="B67" s="60"/>
      <c r="C67" s="65"/>
      <c r="D67" s="65"/>
      <c r="E67" s="65"/>
      <c r="F67" s="65"/>
      <c r="G67" s="117"/>
    </row>
    <row r="68" spans="1:7" x14ac:dyDescent="0.2">
      <c r="A68" s="60"/>
      <c r="B68" s="60"/>
      <c r="C68" s="65"/>
      <c r="D68" s="65"/>
      <c r="E68" s="65"/>
      <c r="F68" s="65"/>
      <c r="G68" s="117"/>
    </row>
    <row r="69" spans="1:7" x14ac:dyDescent="0.2">
      <c r="A69" s="60"/>
      <c r="B69" s="60"/>
      <c r="C69" s="65"/>
      <c r="D69" s="65"/>
      <c r="E69" s="65"/>
      <c r="F69" s="65"/>
      <c r="G69" s="117"/>
    </row>
    <row r="70" spans="1:7" x14ac:dyDescent="0.2">
      <c r="A70" s="60"/>
      <c r="B70" s="60"/>
      <c r="C70" s="65"/>
      <c r="D70" s="65"/>
      <c r="E70" s="65"/>
      <c r="F70" s="65"/>
      <c r="G70" s="117"/>
    </row>
    <row r="71" spans="1:7" x14ac:dyDescent="0.2">
      <c r="A71" s="60"/>
      <c r="B71" s="60"/>
      <c r="C71" s="65"/>
      <c r="D71" s="65"/>
      <c r="E71" s="65"/>
      <c r="F71" s="65"/>
      <c r="G71" s="117"/>
    </row>
    <row r="72" spans="1:7" x14ac:dyDescent="0.2">
      <c r="A72" s="60"/>
      <c r="B72" s="60"/>
      <c r="C72" s="65"/>
      <c r="D72" s="65"/>
      <c r="E72" s="65"/>
      <c r="F72" s="65"/>
      <c r="G72" s="117"/>
    </row>
    <row r="73" spans="1:7" x14ac:dyDescent="0.2">
      <c r="A73" s="60"/>
      <c r="B73" s="60"/>
      <c r="C73" s="65"/>
      <c r="D73" s="65"/>
      <c r="E73" s="65"/>
      <c r="F73" s="65"/>
      <c r="G73" s="117"/>
    </row>
    <row r="74" spans="1:7" x14ac:dyDescent="0.2">
      <c r="A74" s="60"/>
      <c r="B74" s="60"/>
      <c r="C74" s="65"/>
      <c r="D74" s="65"/>
      <c r="E74" s="65"/>
      <c r="F74" s="65"/>
      <c r="G74" s="117"/>
    </row>
    <row r="75" spans="1:7" x14ac:dyDescent="0.2">
      <c r="A75" s="60"/>
      <c r="B75" s="60"/>
      <c r="C75" s="65"/>
      <c r="D75" s="65"/>
      <c r="E75" s="65"/>
      <c r="F75" s="65"/>
      <c r="G75" s="117"/>
    </row>
    <row r="76" spans="1:7" x14ac:dyDescent="0.2">
      <c r="A76" s="60"/>
      <c r="B76" s="60"/>
      <c r="C76" s="65"/>
      <c r="D76" s="65"/>
      <c r="E76" s="65"/>
      <c r="F76" s="65"/>
      <c r="G76" s="117"/>
    </row>
    <row r="77" spans="1:7" x14ac:dyDescent="0.2">
      <c r="A77" s="60"/>
      <c r="B77" s="60"/>
      <c r="C77" s="65"/>
      <c r="D77" s="65"/>
      <c r="E77" s="65"/>
      <c r="F77" s="65"/>
      <c r="G77" s="117"/>
    </row>
    <row r="78" spans="1:7" x14ac:dyDescent="0.2">
      <c r="A78" s="60"/>
      <c r="B78" s="60"/>
      <c r="C78" s="65"/>
      <c r="D78" s="65"/>
      <c r="E78" s="65"/>
      <c r="F78" s="65"/>
      <c r="G78" s="117"/>
    </row>
    <row r="79" spans="1:7" x14ac:dyDescent="0.2">
      <c r="A79" s="60"/>
      <c r="B79" s="60"/>
      <c r="C79" s="65"/>
      <c r="D79" s="65"/>
      <c r="E79" s="65"/>
      <c r="F79" s="65"/>
      <c r="G79" s="117"/>
    </row>
    <row r="80" spans="1:7" x14ac:dyDescent="0.2">
      <c r="A80" s="60"/>
      <c r="B80" s="60"/>
      <c r="C80" s="65"/>
      <c r="D80" s="65"/>
      <c r="E80" s="65"/>
      <c r="F80" s="65"/>
      <c r="G80" s="117"/>
    </row>
    <row r="81" spans="1:7" x14ac:dyDescent="0.2">
      <c r="A81" s="60"/>
      <c r="B81" s="60"/>
      <c r="C81" s="65"/>
      <c r="D81" s="65"/>
      <c r="E81" s="65"/>
      <c r="F81" s="65"/>
      <c r="G81" s="117"/>
    </row>
    <row r="82" spans="1:7" x14ac:dyDescent="0.2">
      <c r="A82" s="60"/>
      <c r="B82" s="60"/>
      <c r="C82" s="65"/>
      <c r="D82" s="65"/>
      <c r="E82" s="65"/>
      <c r="F82" s="65"/>
      <c r="G82" s="117"/>
    </row>
    <row r="83" spans="1:7" x14ac:dyDescent="0.2">
      <c r="A83" s="60"/>
      <c r="B83" s="60"/>
      <c r="C83" s="65"/>
      <c r="D83" s="65"/>
      <c r="E83" s="65"/>
      <c r="F83" s="65"/>
      <c r="G83" s="117"/>
    </row>
    <row r="84" spans="1:7" x14ac:dyDescent="0.2">
      <c r="A84" s="60"/>
      <c r="B84" s="60"/>
      <c r="C84" s="65"/>
      <c r="D84" s="65"/>
      <c r="E84" s="65"/>
      <c r="F84" s="65"/>
      <c r="G84" s="117"/>
    </row>
    <row r="85" spans="1:7" x14ac:dyDescent="0.2">
      <c r="A85" s="60"/>
      <c r="B85" s="60"/>
      <c r="C85" s="65"/>
      <c r="D85" s="65"/>
      <c r="E85" s="65"/>
      <c r="F85" s="65"/>
      <c r="G85" s="117"/>
    </row>
    <row r="86" spans="1:7" x14ac:dyDescent="0.2">
      <c r="A86" s="60"/>
      <c r="B86" s="60"/>
      <c r="C86" s="65"/>
      <c r="D86" s="65"/>
      <c r="E86" s="65"/>
      <c r="F86" s="65"/>
      <c r="G86" s="117"/>
    </row>
    <row r="87" spans="1:7" x14ac:dyDescent="0.2">
      <c r="A87" s="60"/>
      <c r="B87" s="60"/>
      <c r="C87" s="65"/>
      <c r="D87" s="65"/>
      <c r="E87" s="65"/>
      <c r="F87" s="65"/>
      <c r="G87" s="117"/>
    </row>
    <row r="88" spans="1:7" x14ac:dyDescent="0.2">
      <c r="A88" s="60"/>
      <c r="B88" s="60"/>
      <c r="C88" s="65"/>
      <c r="D88" s="65"/>
      <c r="E88" s="65"/>
      <c r="F88" s="65"/>
      <c r="G88" s="117"/>
    </row>
    <row r="89" spans="1:7" x14ac:dyDescent="0.2">
      <c r="A89" s="60"/>
      <c r="B89" s="60"/>
      <c r="C89" s="65"/>
      <c r="D89" s="65"/>
      <c r="E89" s="65"/>
      <c r="F89" s="65"/>
      <c r="G89" s="117"/>
    </row>
    <row r="90" spans="1:7" x14ac:dyDescent="0.2">
      <c r="A90" s="60"/>
      <c r="B90" s="60"/>
      <c r="C90" s="65"/>
      <c r="D90" s="65"/>
      <c r="E90" s="65"/>
      <c r="F90" s="65"/>
      <c r="G90" s="117"/>
    </row>
    <row r="91" spans="1:7" x14ac:dyDescent="0.2">
      <c r="A91" s="60"/>
      <c r="B91" s="60"/>
      <c r="C91" s="65"/>
      <c r="D91" s="65"/>
      <c r="E91" s="65"/>
      <c r="F91" s="65"/>
      <c r="G91" s="117"/>
    </row>
    <row r="92" spans="1:7" x14ac:dyDescent="0.2">
      <c r="A92" s="60"/>
      <c r="B92" s="60"/>
      <c r="C92" s="65"/>
      <c r="D92" s="65"/>
      <c r="E92" s="65"/>
      <c r="F92" s="65"/>
      <c r="G92" s="117"/>
    </row>
    <row r="93" spans="1:7" x14ac:dyDescent="0.2">
      <c r="A93" s="60"/>
      <c r="B93" s="60"/>
      <c r="C93" s="65"/>
      <c r="D93" s="65"/>
      <c r="E93" s="65"/>
      <c r="F93" s="65"/>
      <c r="G93" s="117"/>
    </row>
    <row r="94" spans="1:7" x14ac:dyDescent="0.2">
      <c r="A94" s="60"/>
      <c r="B94" s="60"/>
      <c r="C94" s="65"/>
      <c r="D94" s="65"/>
      <c r="E94" s="65"/>
      <c r="F94" s="65"/>
      <c r="G94" s="117"/>
    </row>
    <row r="95" spans="1:7" x14ac:dyDescent="0.2">
      <c r="A95" s="60"/>
      <c r="B95" s="60"/>
      <c r="C95" s="65"/>
      <c r="D95" s="65"/>
      <c r="E95" s="65"/>
      <c r="F95" s="65"/>
      <c r="G95" s="117"/>
    </row>
    <row r="96" spans="1:7" x14ac:dyDescent="0.2">
      <c r="A96" s="60"/>
      <c r="B96" s="60"/>
      <c r="C96" s="65"/>
      <c r="D96" s="65"/>
      <c r="E96" s="65"/>
      <c r="F96" s="65"/>
      <c r="G96" s="117"/>
    </row>
    <row r="97" spans="1:7" x14ac:dyDescent="0.2">
      <c r="A97" s="60"/>
      <c r="B97" s="60"/>
      <c r="C97" s="65"/>
      <c r="D97" s="65"/>
      <c r="E97" s="65"/>
      <c r="F97" s="65"/>
      <c r="G97" s="117"/>
    </row>
    <row r="98" spans="1:7" x14ac:dyDescent="0.2">
      <c r="A98" s="60"/>
      <c r="B98" s="60"/>
      <c r="C98" s="65"/>
      <c r="D98" s="65"/>
      <c r="E98" s="65"/>
      <c r="F98" s="65"/>
      <c r="G98" s="117"/>
    </row>
    <row r="99" spans="1:7" x14ac:dyDescent="0.2">
      <c r="A99" s="60"/>
      <c r="B99" s="60"/>
      <c r="C99" s="65"/>
      <c r="D99" s="65"/>
      <c r="E99" s="65"/>
      <c r="F99" s="65"/>
      <c r="G99" s="117"/>
    </row>
    <row r="100" spans="1:7" x14ac:dyDescent="0.2">
      <c r="A100" s="60"/>
      <c r="B100" s="60"/>
      <c r="C100" s="65"/>
      <c r="D100" s="65"/>
      <c r="E100" s="65"/>
      <c r="F100" s="65"/>
      <c r="G100" s="117"/>
    </row>
    <row r="101" spans="1:7" x14ac:dyDescent="0.2">
      <c r="A101" s="60"/>
      <c r="B101" s="60"/>
      <c r="C101" s="65"/>
      <c r="D101" s="65"/>
      <c r="E101" s="65"/>
      <c r="F101" s="65"/>
      <c r="G101" s="117"/>
    </row>
    <row r="102" spans="1:7" x14ac:dyDescent="0.2">
      <c r="A102" s="60"/>
      <c r="B102" s="60"/>
      <c r="C102" s="65"/>
      <c r="D102" s="65"/>
      <c r="E102" s="65"/>
      <c r="F102" s="65"/>
      <c r="G102" s="117"/>
    </row>
    <row r="103" spans="1:7" x14ac:dyDescent="0.2">
      <c r="A103" s="60"/>
      <c r="B103" s="60"/>
      <c r="C103" s="65"/>
      <c r="D103" s="65"/>
      <c r="E103" s="65"/>
      <c r="F103" s="65"/>
      <c r="G103" s="117"/>
    </row>
    <row r="104" spans="1:7" x14ac:dyDescent="0.2">
      <c r="A104" s="60"/>
      <c r="B104" s="60"/>
      <c r="C104" s="65"/>
      <c r="D104" s="65"/>
      <c r="E104" s="65"/>
      <c r="F104" s="65"/>
      <c r="G104" s="117"/>
    </row>
    <row r="105" spans="1:7" x14ac:dyDescent="0.2">
      <c r="A105" s="60"/>
      <c r="B105" s="60"/>
      <c r="C105" s="65"/>
      <c r="D105" s="65"/>
      <c r="E105" s="65"/>
      <c r="F105" s="65"/>
      <c r="G105" s="117"/>
    </row>
    <row r="106" spans="1:7" x14ac:dyDescent="0.2">
      <c r="A106" s="60"/>
      <c r="B106" s="60"/>
      <c r="C106" s="65"/>
      <c r="D106" s="65"/>
      <c r="E106" s="65"/>
      <c r="F106" s="65"/>
      <c r="G106" s="117"/>
    </row>
    <row r="107" spans="1:7" x14ac:dyDescent="0.2">
      <c r="A107" s="60"/>
      <c r="B107" s="60"/>
      <c r="C107" s="65"/>
      <c r="D107" s="65"/>
      <c r="E107" s="65"/>
      <c r="F107" s="65"/>
      <c r="G107" s="117"/>
    </row>
    <row r="108" spans="1:7" x14ac:dyDescent="0.2">
      <c r="A108" s="60"/>
      <c r="B108" s="60"/>
      <c r="C108" s="65"/>
      <c r="D108" s="65"/>
      <c r="E108" s="65"/>
      <c r="F108" s="65"/>
      <c r="G108" s="117"/>
    </row>
    <row r="109" spans="1:7" x14ac:dyDescent="0.2">
      <c r="A109" s="60"/>
      <c r="B109" s="60"/>
      <c r="C109" s="65"/>
      <c r="D109" s="65"/>
      <c r="E109" s="65"/>
      <c r="F109" s="65"/>
      <c r="G109" s="117"/>
    </row>
    <row r="110" spans="1:7" x14ac:dyDescent="0.2">
      <c r="A110" s="60"/>
      <c r="B110" s="60"/>
      <c r="C110" s="65"/>
      <c r="D110" s="65"/>
      <c r="E110" s="65"/>
      <c r="F110" s="65"/>
      <c r="G110" s="117"/>
    </row>
    <row r="111" spans="1:7" x14ac:dyDescent="0.2">
      <c r="A111" s="60"/>
      <c r="B111" s="60"/>
      <c r="C111" s="65"/>
      <c r="D111" s="65"/>
      <c r="E111" s="65"/>
      <c r="F111" s="65"/>
      <c r="G111" s="117"/>
    </row>
    <row r="112" spans="1:7" x14ac:dyDescent="0.2">
      <c r="A112" s="60"/>
      <c r="B112" s="60"/>
      <c r="C112" s="65"/>
      <c r="D112" s="65"/>
      <c r="E112" s="65"/>
      <c r="F112" s="65"/>
      <c r="G112" s="117"/>
    </row>
    <row r="113" spans="1:7" x14ac:dyDescent="0.2">
      <c r="A113" s="60"/>
      <c r="B113" s="60"/>
      <c r="C113" s="65"/>
      <c r="D113" s="65"/>
      <c r="E113" s="65"/>
      <c r="F113" s="65"/>
      <c r="G113" s="117"/>
    </row>
    <row r="114" spans="1:7" x14ac:dyDescent="0.2">
      <c r="A114" s="60"/>
      <c r="B114" s="60"/>
      <c r="C114" s="65"/>
      <c r="D114" s="65"/>
      <c r="E114" s="65"/>
      <c r="F114" s="65"/>
      <c r="G114" s="117"/>
    </row>
    <row r="115" spans="1:7" x14ac:dyDescent="0.2">
      <c r="A115" s="60"/>
      <c r="B115" s="60"/>
      <c r="C115" s="65"/>
      <c r="D115" s="65"/>
      <c r="E115" s="65"/>
      <c r="F115" s="65"/>
      <c r="G115" s="117"/>
    </row>
    <row r="116" spans="1:7" x14ac:dyDescent="0.2">
      <c r="A116" s="60"/>
      <c r="B116" s="60"/>
      <c r="C116" s="65"/>
      <c r="D116" s="65"/>
      <c r="E116" s="65"/>
      <c r="F116" s="65"/>
      <c r="G116" s="117"/>
    </row>
    <row r="117" spans="1:7" x14ac:dyDescent="0.2">
      <c r="A117" s="60"/>
      <c r="B117" s="60"/>
      <c r="C117" s="65"/>
      <c r="D117" s="65"/>
      <c r="E117" s="65"/>
      <c r="F117" s="65"/>
      <c r="G117" s="117"/>
    </row>
    <row r="118" spans="1:7" x14ac:dyDescent="0.2">
      <c r="A118" s="60"/>
      <c r="B118" s="60"/>
      <c r="C118" s="65"/>
      <c r="D118" s="65"/>
      <c r="E118" s="65"/>
      <c r="F118" s="65"/>
      <c r="G118" s="117"/>
    </row>
    <row r="119" spans="1:7" x14ac:dyDescent="0.2">
      <c r="A119" s="60"/>
      <c r="B119" s="60"/>
      <c r="C119" s="65"/>
      <c r="D119" s="65"/>
      <c r="E119" s="65"/>
      <c r="F119" s="65"/>
      <c r="G119" s="117"/>
    </row>
    <row r="120" spans="1:7" x14ac:dyDescent="0.2">
      <c r="A120" s="60"/>
      <c r="B120" s="60"/>
      <c r="C120" s="65"/>
      <c r="D120" s="65"/>
      <c r="E120" s="65"/>
      <c r="F120" s="65"/>
      <c r="G120" s="117"/>
    </row>
    <row r="121" spans="1:7" x14ac:dyDescent="0.2">
      <c r="A121" s="60"/>
      <c r="B121" s="60"/>
      <c r="C121" s="65"/>
      <c r="D121" s="65"/>
      <c r="E121" s="65"/>
      <c r="F121" s="65"/>
      <c r="G121" s="117"/>
    </row>
    <row r="122" spans="1:7" x14ac:dyDescent="0.2">
      <c r="A122" s="60"/>
      <c r="B122" s="60"/>
      <c r="C122" s="65"/>
      <c r="D122" s="65"/>
      <c r="E122" s="65"/>
      <c r="F122" s="65"/>
      <c r="G122" s="117"/>
    </row>
    <row r="123" spans="1:7" x14ac:dyDescent="0.2">
      <c r="A123" s="60"/>
      <c r="B123" s="60"/>
      <c r="C123" s="65"/>
      <c r="D123" s="65"/>
      <c r="E123" s="65"/>
      <c r="F123" s="65"/>
      <c r="G123" s="117"/>
    </row>
    <row r="124" spans="1:7" x14ac:dyDescent="0.2">
      <c r="A124" s="60"/>
      <c r="B124" s="60"/>
      <c r="C124" s="65"/>
      <c r="D124" s="65"/>
      <c r="E124" s="65"/>
      <c r="F124" s="65"/>
      <c r="G124" s="117"/>
    </row>
    <row r="125" spans="1:7" x14ac:dyDescent="0.2">
      <c r="A125" s="60"/>
      <c r="B125" s="60"/>
      <c r="C125" s="65"/>
      <c r="D125" s="65"/>
      <c r="E125" s="65"/>
      <c r="F125" s="65"/>
      <c r="G125" s="117"/>
    </row>
    <row r="126" spans="1:7" x14ac:dyDescent="0.2">
      <c r="A126" s="60"/>
      <c r="B126" s="60"/>
      <c r="C126" s="65"/>
      <c r="D126" s="65"/>
      <c r="E126" s="65"/>
      <c r="F126" s="65"/>
      <c r="G126" s="117"/>
    </row>
    <row r="127" spans="1:7" x14ac:dyDescent="0.2">
      <c r="A127" s="60"/>
      <c r="B127" s="60"/>
      <c r="C127" s="65"/>
      <c r="D127" s="65"/>
      <c r="E127" s="65"/>
      <c r="F127" s="65"/>
      <c r="G127" s="117"/>
    </row>
    <row r="128" spans="1:7" x14ac:dyDescent="0.2">
      <c r="A128" s="60"/>
      <c r="B128" s="60"/>
      <c r="C128" s="65"/>
      <c r="D128" s="65"/>
      <c r="E128" s="65"/>
      <c r="F128" s="65"/>
      <c r="G128" s="117"/>
    </row>
    <row r="129" spans="1:7" x14ac:dyDescent="0.2">
      <c r="A129" s="60"/>
      <c r="B129" s="60"/>
      <c r="C129" s="65"/>
      <c r="D129" s="65"/>
      <c r="E129" s="65"/>
      <c r="F129" s="65"/>
      <c r="G129" s="117"/>
    </row>
    <row r="130" spans="1:7" x14ac:dyDescent="0.2">
      <c r="A130" s="60"/>
      <c r="B130" s="60"/>
      <c r="C130" s="65"/>
      <c r="D130" s="65"/>
      <c r="E130" s="65"/>
      <c r="F130" s="65"/>
      <c r="G130" s="117"/>
    </row>
    <row r="131" spans="1:7" x14ac:dyDescent="0.2">
      <c r="A131" s="60"/>
      <c r="B131" s="60"/>
      <c r="C131" s="65"/>
      <c r="D131" s="65"/>
      <c r="E131" s="65"/>
      <c r="F131" s="65"/>
      <c r="G131" s="117"/>
    </row>
    <row r="132" spans="1:7" x14ac:dyDescent="0.2">
      <c r="A132" s="60"/>
      <c r="B132" s="60"/>
      <c r="C132" s="65"/>
      <c r="D132" s="65"/>
      <c r="E132" s="65"/>
      <c r="F132" s="65"/>
      <c r="G132" s="117"/>
    </row>
    <row r="133" spans="1:7" x14ac:dyDescent="0.2">
      <c r="A133" s="60"/>
      <c r="B133" s="60"/>
      <c r="C133" s="65"/>
      <c r="D133" s="65"/>
      <c r="E133" s="65"/>
      <c r="F133" s="65"/>
      <c r="G133" s="117"/>
    </row>
    <row r="134" spans="1:7" x14ac:dyDescent="0.2">
      <c r="A134" s="60"/>
      <c r="B134" s="60"/>
      <c r="C134" s="65"/>
      <c r="D134" s="65"/>
      <c r="E134" s="65"/>
      <c r="F134" s="65"/>
      <c r="G134" s="117"/>
    </row>
  </sheetData>
  <sheetProtection formatCells="0"/>
  <mergeCells count="30">
    <mergeCell ref="A1:B1"/>
    <mergeCell ref="C1:D1"/>
    <mergeCell ref="G5:G6"/>
    <mergeCell ref="A7:C7"/>
    <mergeCell ref="A8:A12"/>
    <mergeCell ref="B8:C8"/>
    <mergeCell ref="B11:C11"/>
    <mergeCell ref="D3:G3"/>
    <mergeCell ref="B9:B10"/>
    <mergeCell ref="A38:C38"/>
    <mergeCell ref="B26:C26"/>
    <mergeCell ref="A33:C33"/>
    <mergeCell ref="B27:B32"/>
    <mergeCell ref="A26:A32"/>
    <mergeCell ref="B35:B36"/>
    <mergeCell ref="A34:A36"/>
    <mergeCell ref="A37:C37"/>
    <mergeCell ref="B34:C34"/>
    <mergeCell ref="A22:C22"/>
    <mergeCell ref="A23:A24"/>
    <mergeCell ref="B23:C23"/>
    <mergeCell ref="A25:C25"/>
    <mergeCell ref="A19:C19"/>
    <mergeCell ref="A20:A21"/>
    <mergeCell ref="B20:C20"/>
    <mergeCell ref="B15:B18"/>
    <mergeCell ref="A5:C5"/>
    <mergeCell ref="A13:C13"/>
    <mergeCell ref="A14:A18"/>
    <mergeCell ref="B14:C14"/>
  </mergeCells>
  <phoneticPr fontId="2"/>
  <dataValidations count="2">
    <dataValidation type="whole" operator="greaterThanOrEqual" allowBlank="1" showInputMessage="1" showErrorMessage="1" errorTitle="数値を入力してください。" error="漢字、かな、英字は入力できません。_x000a_数値を入力してください。" sqref="D9:E10 D12:E12 D21:E21 D24:E24 D28:E32 D15:E18 D35:E37 IY37:IZ37 SU37:SV37 ACQ37:ACR37 AMM37:AMN37 AWI37:AWJ37 BGE37:BGF37 BQA37:BQB37 BZW37:BZX37 CJS37:CJT37 CTO37:CTP37 DDK37:DDL37 DNG37:DNH37 DXC37:DXD37 EGY37:EGZ37 EQU37:EQV37 FAQ37:FAR37 FKM37:FKN37 FUI37:FUJ37 GEE37:GEF37 GOA37:GOB37 GXW37:GXX37 HHS37:HHT37 HRO37:HRP37 IBK37:IBL37 ILG37:ILH37 IVC37:IVD37 JEY37:JEZ37 JOU37:JOV37 JYQ37:JYR37 KIM37:KIN37 KSI37:KSJ37 LCE37:LCF37 LMA37:LMB37 LVW37:LVX37 MFS37:MFT37 MPO37:MPP37 MZK37:MZL37 NJG37:NJH37 NTC37:NTD37 OCY37:OCZ37 OMU37:OMV37 OWQ37:OWR37 PGM37:PGN37 PQI37:PQJ37 QAE37:QAF37 QKA37:QKB37 QTW37:QTX37 RDS37:RDT37 RNO37:RNP37 RXK37:RXL37 SHG37:SHH37 SRC37:SRD37 TAY37:TAZ37 TKU37:TKV37 TUQ37:TUR37 UEM37:UEN37 UOI37:UOJ37 UYE37:UYF37 VIA37:VIB37 VRW37:VRX37 WBS37:WBT37 WLO37:WLP37 WVK37:WVL37" xr:uid="{00000000-0002-0000-0100-000000000000}">
      <formula1>0</formula1>
    </dataValidation>
    <dataValidation allowBlank="1" showInputMessage="1" sqref="D2" xr:uid="{00000000-0002-0000-0100-000001000000}"/>
  </dataValidations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>
    <oddHeader>&amp;R　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100-000002000000}">
          <x14:formula1>
            <xm:f>初期設定!$B$22:$B$29</xm:f>
          </x14:formula1>
          <xm:sqref>C1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92"/>
  <sheetViews>
    <sheetView zoomScaleNormal="100" zoomScaleSheetLayoutView="100" workbookViewId="0">
      <pane ySplit="6" topLeftCell="A54" activePane="bottomLeft" state="frozen"/>
      <selection activeCell="G2" sqref="G2"/>
      <selection pane="bottomLeft" activeCell="B22" sqref="B22:C22"/>
    </sheetView>
  </sheetViews>
  <sheetFormatPr defaultColWidth="9" defaultRowHeight="13" x14ac:dyDescent="0.2"/>
  <cols>
    <col min="1" max="2" width="6.6328125" style="3" customWidth="1"/>
    <col min="3" max="3" width="20.6328125" style="5" customWidth="1"/>
    <col min="4" max="4" width="10.6328125" style="5" customWidth="1"/>
    <col min="5" max="5" width="9.08984375" style="5" customWidth="1"/>
    <col min="6" max="6" width="9.6328125" style="5" customWidth="1"/>
    <col min="7" max="7" width="28.6328125" style="125" customWidth="1"/>
    <col min="8" max="21" width="9" style="60"/>
    <col min="22" max="16384" width="9" style="3"/>
  </cols>
  <sheetData>
    <row r="1" spans="1:26" s="6" customFormat="1" ht="21" x14ac:dyDescent="0.3">
      <c r="A1" s="149" t="s">
        <v>144</v>
      </c>
      <c r="B1" s="149"/>
      <c r="C1" s="158" t="str">
        <f>IF(収入の部!C1="","",収入の部!C1)</f>
        <v/>
      </c>
      <c r="D1" s="158"/>
      <c r="E1" s="84" t="str">
        <f>IF(初期設定!E7="","",初期設定!D7)</f>
        <v>令和</v>
      </c>
      <c r="F1" s="85" t="str">
        <f>IF(初期設定!E7="","",初期設定!E7&amp;初期設定!F7)</f>
        <v>7年度</v>
      </c>
      <c r="G1" s="108" t="str">
        <f>IF(初期設定!D5="次年度計画","資金計画書",IF(初期設定!D5="実績報告","収支会計明細書",IF(初期設定!D5="公募","公募用　事業資金計画書","")))</f>
        <v>公募用　事業資金計画書</v>
      </c>
      <c r="H1" s="58" t="s">
        <v>166</v>
      </c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s="6" customFormat="1" ht="9" customHeight="1" x14ac:dyDescent="0.3">
      <c r="A2" s="67"/>
      <c r="B2" s="67"/>
      <c r="C2" s="67"/>
      <c r="D2" s="74"/>
      <c r="E2" s="74"/>
      <c r="F2" s="74"/>
      <c r="G2" s="108"/>
      <c r="H2" s="58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21" customHeight="1" x14ac:dyDescent="0.2">
      <c r="C3" s="70" t="s">
        <v>167</v>
      </c>
      <c r="D3" s="159" t="str">
        <f>IF(収入の部!D3="","",収入の部!D3)</f>
        <v/>
      </c>
      <c r="E3" s="159"/>
      <c r="F3" s="159"/>
      <c r="G3" s="159"/>
      <c r="H3" s="58" t="s">
        <v>166</v>
      </c>
      <c r="V3" s="60"/>
      <c r="W3" s="60"/>
      <c r="X3" s="60"/>
      <c r="Y3" s="60"/>
      <c r="Z3" s="60"/>
    </row>
    <row r="4" spans="1:26" ht="13.5" customHeight="1" x14ac:dyDescent="0.2">
      <c r="A4" s="4" t="s">
        <v>114</v>
      </c>
      <c r="D4" s="7"/>
      <c r="E4" s="7"/>
      <c r="F4" s="7"/>
      <c r="G4" s="109" t="s">
        <v>146</v>
      </c>
    </row>
    <row r="5" spans="1:26" s="1" customFormat="1" ht="18" customHeight="1" x14ac:dyDescent="0.2">
      <c r="A5" s="168" t="s">
        <v>10</v>
      </c>
      <c r="B5" s="169"/>
      <c r="C5" s="170"/>
      <c r="D5" s="92" t="str">
        <f>初期設定!D7&amp;初期設定!E7+1&amp;初期設定!F7</f>
        <v>令和8年度</v>
      </c>
      <c r="E5" s="35" t="str">
        <f>IF(初期設定!D5="次年度計画",初期設定!D7&amp;初期設定!E7&amp;初期設定!F7,IF(初期設定!D5="実績報告","今年度当初",IF(初期設定!D5="公募","","")))</f>
        <v/>
      </c>
      <c r="F5" s="29" t="str">
        <f>IF(E5="","","増減")</f>
        <v/>
      </c>
      <c r="G5" s="171" t="s">
        <v>148</v>
      </c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6" s="1" customFormat="1" ht="18" customHeight="1" x14ac:dyDescent="0.2">
      <c r="A6" s="27" t="s">
        <v>11</v>
      </c>
      <c r="B6" s="27" t="s">
        <v>12</v>
      </c>
      <c r="C6" s="28" t="s">
        <v>29</v>
      </c>
      <c r="D6" s="91" t="str">
        <f>IF(初期設定!D5="実績報告","決算額","予算額")&amp;"…A"</f>
        <v>予算額…A</v>
      </c>
      <c r="E6" s="37" t="str">
        <f>IF(E5="","↓記入しない","予算額…B")</f>
        <v>↓記入しない</v>
      </c>
      <c r="F6" s="37" t="str">
        <f>IF(E5="","↓記入しない","A-B")</f>
        <v>↓記入しない</v>
      </c>
      <c r="G6" s="171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1:26" s="1" customFormat="1" ht="21" customHeight="1" x14ac:dyDescent="0.2">
      <c r="A7" s="172" t="s">
        <v>5</v>
      </c>
      <c r="B7" s="172"/>
      <c r="C7" s="173"/>
      <c r="D7" s="15">
        <f>SUM(D8:D10,D11,D15)</f>
        <v>0</v>
      </c>
      <c r="E7" s="31">
        <f>SUM(E8:E10,E11,E15)</f>
        <v>0</v>
      </c>
      <c r="F7" s="49">
        <f>D7-E7</f>
        <v>0</v>
      </c>
      <c r="G7" s="119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</row>
    <row r="8" spans="1:26" s="1" customFormat="1" ht="21" customHeight="1" x14ac:dyDescent="0.2">
      <c r="A8" s="174"/>
      <c r="B8" s="175" t="s">
        <v>30</v>
      </c>
      <c r="C8" s="177"/>
      <c r="D8" s="16"/>
      <c r="E8" s="32"/>
      <c r="F8" s="50">
        <f t="shared" ref="F8:F70" si="0">D8-E8</f>
        <v>0</v>
      </c>
      <c r="G8" s="120" t="s">
        <v>124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</row>
    <row r="9" spans="1:26" s="1" customFormat="1" ht="21" customHeight="1" x14ac:dyDescent="0.2">
      <c r="A9" s="175"/>
      <c r="B9" s="175" t="s">
        <v>31</v>
      </c>
      <c r="C9" s="177"/>
      <c r="D9" s="16"/>
      <c r="E9" s="32"/>
      <c r="F9" s="50">
        <f t="shared" si="0"/>
        <v>0</v>
      </c>
      <c r="G9" s="120" t="s">
        <v>125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</row>
    <row r="10" spans="1:26" s="1" customFormat="1" ht="21" customHeight="1" x14ac:dyDescent="0.2">
      <c r="A10" s="175"/>
      <c r="B10" s="175" t="s">
        <v>32</v>
      </c>
      <c r="C10" s="177"/>
      <c r="D10" s="16"/>
      <c r="E10" s="32"/>
      <c r="F10" s="50">
        <f t="shared" si="0"/>
        <v>0</v>
      </c>
      <c r="G10" s="120" t="s">
        <v>130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</row>
    <row r="11" spans="1:26" s="1" customFormat="1" ht="21" customHeight="1" x14ac:dyDescent="0.2">
      <c r="A11" s="175"/>
      <c r="B11" s="172" t="s">
        <v>34</v>
      </c>
      <c r="C11" s="173"/>
      <c r="D11" s="15">
        <f>SUM(D12:D14)</f>
        <v>0</v>
      </c>
      <c r="E11" s="31">
        <f>SUM(E12:E14)</f>
        <v>0</v>
      </c>
      <c r="F11" s="51">
        <f t="shared" si="0"/>
        <v>0</v>
      </c>
      <c r="G11" s="119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6" s="1" customFormat="1" ht="21" customHeight="1" x14ac:dyDescent="0.2">
      <c r="A12" s="175"/>
      <c r="B12" s="174"/>
      <c r="C12" s="13" t="s">
        <v>33</v>
      </c>
      <c r="D12" s="16"/>
      <c r="E12" s="32"/>
      <c r="F12" s="50">
        <f t="shared" si="0"/>
        <v>0</v>
      </c>
      <c r="G12" s="120" t="s">
        <v>126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spans="1:26" s="1" customFormat="1" ht="21" customHeight="1" x14ac:dyDescent="0.2">
      <c r="A13" s="175"/>
      <c r="B13" s="175"/>
      <c r="C13" s="13" t="s">
        <v>35</v>
      </c>
      <c r="D13" s="16"/>
      <c r="E13" s="32"/>
      <c r="F13" s="50">
        <f t="shared" si="0"/>
        <v>0</v>
      </c>
      <c r="G13" s="120" t="s">
        <v>126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</row>
    <row r="14" spans="1:26" ht="21" customHeight="1" x14ac:dyDescent="0.2">
      <c r="A14" s="175"/>
      <c r="B14" s="175"/>
      <c r="C14" s="13" t="s">
        <v>119</v>
      </c>
      <c r="D14" s="16"/>
      <c r="E14" s="32"/>
      <c r="F14" s="50">
        <f t="shared" si="0"/>
        <v>0</v>
      </c>
      <c r="G14" s="120" t="s">
        <v>126</v>
      </c>
    </row>
    <row r="15" spans="1:26" ht="21" customHeight="1" x14ac:dyDescent="0.2">
      <c r="A15" s="176"/>
      <c r="B15" s="178" t="s">
        <v>36</v>
      </c>
      <c r="C15" s="139"/>
      <c r="D15" s="15">
        <f>SUM(D16:D17)</f>
        <v>0</v>
      </c>
      <c r="E15" s="31">
        <f>SUM(E16:E17)</f>
        <v>0</v>
      </c>
      <c r="F15" s="51">
        <f t="shared" si="0"/>
        <v>0</v>
      </c>
      <c r="G15" s="119" t="s">
        <v>87</v>
      </c>
    </row>
    <row r="16" spans="1:26" ht="21" customHeight="1" x14ac:dyDescent="0.2">
      <c r="A16" s="176"/>
      <c r="B16" s="135"/>
      <c r="C16" s="9" t="s">
        <v>37</v>
      </c>
      <c r="D16" s="16"/>
      <c r="E16" s="32"/>
      <c r="F16" s="50">
        <f t="shared" si="0"/>
        <v>0</v>
      </c>
      <c r="G16" s="120"/>
    </row>
    <row r="17" spans="1:7" ht="21" customHeight="1" x14ac:dyDescent="0.2">
      <c r="A17" s="176"/>
      <c r="B17" s="176"/>
      <c r="C17" s="9" t="s">
        <v>38</v>
      </c>
      <c r="D17" s="16"/>
      <c r="E17" s="32"/>
      <c r="F17" s="50">
        <f t="shared" si="0"/>
        <v>0</v>
      </c>
      <c r="G17" s="120" t="s">
        <v>138</v>
      </c>
    </row>
    <row r="18" spans="1:7" ht="21" customHeight="1" x14ac:dyDescent="0.2">
      <c r="A18" s="178" t="s">
        <v>6</v>
      </c>
      <c r="B18" s="178"/>
      <c r="C18" s="139"/>
      <c r="D18" s="15">
        <f>SUM(D19,D22:D26,D27,D31:D32,D33,D37:D37,D38,D42,D45,D48,D53:D54,D55,D58,D61)</f>
        <v>0</v>
      </c>
      <c r="E18" s="31">
        <f>SUM(E19,E22:E26,E27,E31:E32,E33,E37:E37,E38,E42,E45,E48,E53:E54,E55,E58,E61)</f>
        <v>0</v>
      </c>
      <c r="F18" s="51">
        <f t="shared" si="0"/>
        <v>0</v>
      </c>
      <c r="G18" s="119" t="s">
        <v>8</v>
      </c>
    </row>
    <row r="19" spans="1:7" ht="21" customHeight="1" x14ac:dyDescent="0.2">
      <c r="A19" s="135"/>
      <c r="B19" s="178" t="s">
        <v>39</v>
      </c>
      <c r="C19" s="139"/>
      <c r="D19" s="15">
        <f>SUM(D20:D21)</f>
        <v>0</v>
      </c>
      <c r="E19" s="31">
        <f>SUM(E20:E21)</f>
        <v>0</v>
      </c>
      <c r="F19" s="51">
        <f t="shared" si="0"/>
        <v>0</v>
      </c>
      <c r="G19" s="119"/>
    </row>
    <row r="20" spans="1:7" ht="21" customHeight="1" x14ac:dyDescent="0.2">
      <c r="A20" s="176"/>
      <c r="B20" s="135"/>
      <c r="C20" s="9" t="s">
        <v>40</v>
      </c>
      <c r="D20" s="16"/>
      <c r="E20" s="32"/>
      <c r="F20" s="50">
        <f t="shared" si="0"/>
        <v>0</v>
      </c>
      <c r="G20" s="120"/>
    </row>
    <row r="21" spans="1:7" ht="21" customHeight="1" x14ac:dyDescent="0.2">
      <c r="A21" s="176"/>
      <c r="B21" s="176"/>
      <c r="C21" s="9" t="s">
        <v>41</v>
      </c>
      <c r="D21" s="16"/>
      <c r="E21" s="32"/>
      <c r="F21" s="50">
        <f t="shared" si="0"/>
        <v>0</v>
      </c>
      <c r="G21" s="120"/>
    </row>
    <row r="22" spans="1:7" ht="21" customHeight="1" x14ac:dyDescent="0.2">
      <c r="A22" s="176"/>
      <c r="B22" s="176" t="s">
        <v>47</v>
      </c>
      <c r="C22" s="179"/>
      <c r="D22" s="16"/>
      <c r="E22" s="32"/>
      <c r="F22" s="50">
        <f t="shared" si="0"/>
        <v>0</v>
      </c>
      <c r="G22" s="120" t="s">
        <v>88</v>
      </c>
    </row>
    <row r="23" spans="1:7" ht="21" customHeight="1" x14ac:dyDescent="0.2">
      <c r="A23" s="176"/>
      <c r="B23" s="176" t="s">
        <v>46</v>
      </c>
      <c r="C23" s="179"/>
      <c r="D23" s="16"/>
      <c r="E23" s="32"/>
      <c r="F23" s="50">
        <f t="shared" si="0"/>
        <v>0</v>
      </c>
      <c r="G23" s="120" t="s">
        <v>131</v>
      </c>
    </row>
    <row r="24" spans="1:7" ht="21" customHeight="1" x14ac:dyDescent="0.2">
      <c r="A24" s="176"/>
      <c r="B24" s="176" t="s">
        <v>45</v>
      </c>
      <c r="C24" s="179"/>
      <c r="D24" s="16"/>
      <c r="E24" s="32"/>
      <c r="F24" s="50">
        <f t="shared" si="0"/>
        <v>0</v>
      </c>
      <c r="G24" s="120" t="s">
        <v>171</v>
      </c>
    </row>
    <row r="25" spans="1:7" ht="21" customHeight="1" x14ac:dyDescent="0.2">
      <c r="A25" s="176"/>
      <c r="B25" s="176" t="s">
        <v>44</v>
      </c>
      <c r="C25" s="179"/>
      <c r="D25" s="16"/>
      <c r="E25" s="32"/>
      <c r="F25" s="50">
        <f t="shared" si="0"/>
        <v>0</v>
      </c>
      <c r="G25" s="120" t="s">
        <v>172</v>
      </c>
    </row>
    <row r="26" spans="1:7" ht="21" customHeight="1" x14ac:dyDescent="0.2">
      <c r="A26" s="176"/>
      <c r="B26" s="176" t="s">
        <v>43</v>
      </c>
      <c r="C26" s="179"/>
      <c r="D26" s="16"/>
      <c r="E26" s="32"/>
      <c r="F26" s="50">
        <f t="shared" si="0"/>
        <v>0</v>
      </c>
      <c r="G26" s="120" t="s">
        <v>132</v>
      </c>
    </row>
    <row r="27" spans="1:7" ht="21" customHeight="1" x14ac:dyDescent="0.2">
      <c r="A27" s="176"/>
      <c r="B27" s="178" t="s">
        <v>42</v>
      </c>
      <c r="C27" s="139"/>
      <c r="D27" s="15">
        <f>SUM(D28:D30)</f>
        <v>0</v>
      </c>
      <c r="E27" s="31">
        <f>SUM(E28:E30)</f>
        <v>0</v>
      </c>
      <c r="F27" s="51">
        <f t="shared" si="0"/>
        <v>0</v>
      </c>
      <c r="G27" s="119"/>
    </row>
    <row r="28" spans="1:7" ht="21" customHeight="1" x14ac:dyDescent="0.2">
      <c r="A28" s="176"/>
      <c r="B28" s="135"/>
      <c r="C28" s="9" t="s">
        <v>48</v>
      </c>
      <c r="D28" s="16"/>
      <c r="E28" s="32"/>
      <c r="F28" s="50">
        <f t="shared" si="0"/>
        <v>0</v>
      </c>
      <c r="G28" s="120" t="s">
        <v>89</v>
      </c>
    </row>
    <row r="29" spans="1:7" ht="21" customHeight="1" x14ac:dyDescent="0.2">
      <c r="A29" s="176"/>
      <c r="B29" s="176"/>
      <c r="C29" s="9" t="s">
        <v>49</v>
      </c>
      <c r="D29" s="16"/>
      <c r="E29" s="32"/>
      <c r="F29" s="50">
        <f t="shared" si="0"/>
        <v>0</v>
      </c>
      <c r="G29" s="120" t="s">
        <v>90</v>
      </c>
    </row>
    <row r="30" spans="1:7" ht="21" customHeight="1" x14ac:dyDescent="0.2">
      <c r="A30" s="176"/>
      <c r="B30" s="176"/>
      <c r="C30" s="9" t="s">
        <v>50</v>
      </c>
      <c r="D30" s="16"/>
      <c r="E30" s="32"/>
      <c r="F30" s="50">
        <f t="shared" si="0"/>
        <v>0</v>
      </c>
      <c r="G30" s="120" t="s">
        <v>91</v>
      </c>
    </row>
    <row r="31" spans="1:7" ht="21" customHeight="1" x14ac:dyDescent="0.2">
      <c r="A31" s="176"/>
      <c r="B31" s="176" t="s">
        <v>51</v>
      </c>
      <c r="C31" s="179"/>
      <c r="D31" s="16"/>
      <c r="E31" s="32"/>
      <c r="F31" s="50">
        <f t="shared" si="0"/>
        <v>0</v>
      </c>
      <c r="G31" s="120" t="s">
        <v>92</v>
      </c>
    </row>
    <row r="32" spans="1:7" ht="21" customHeight="1" x14ac:dyDescent="0.2">
      <c r="A32" s="176"/>
      <c r="B32" s="176" t="s">
        <v>52</v>
      </c>
      <c r="C32" s="179"/>
      <c r="D32" s="16"/>
      <c r="E32" s="32"/>
      <c r="F32" s="50">
        <f t="shared" si="0"/>
        <v>0</v>
      </c>
      <c r="G32" s="120" t="s">
        <v>93</v>
      </c>
    </row>
    <row r="33" spans="1:7" ht="21" customHeight="1" x14ac:dyDescent="0.2">
      <c r="A33" s="176"/>
      <c r="B33" s="178" t="s">
        <v>53</v>
      </c>
      <c r="C33" s="139"/>
      <c r="D33" s="15">
        <f>SUM(D34:D36)</f>
        <v>0</v>
      </c>
      <c r="E33" s="31">
        <f>SUM(E34:E36)</f>
        <v>0</v>
      </c>
      <c r="F33" s="51">
        <f t="shared" si="0"/>
        <v>0</v>
      </c>
      <c r="G33" s="119" t="s">
        <v>94</v>
      </c>
    </row>
    <row r="34" spans="1:7" ht="21" customHeight="1" x14ac:dyDescent="0.2">
      <c r="A34" s="176"/>
      <c r="B34" s="135"/>
      <c r="C34" s="9" t="s">
        <v>54</v>
      </c>
      <c r="D34" s="16"/>
      <c r="E34" s="32"/>
      <c r="F34" s="50">
        <f t="shared" si="0"/>
        <v>0</v>
      </c>
      <c r="G34" s="120"/>
    </row>
    <row r="35" spans="1:7" ht="21" customHeight="1" x14ac:dyDescent="0.2">
      <c r="A35" s="176"/>
      <c r="B35" s="176"/>
      <c r="C35" s="9" t="s">
        <v>55</v>
      </c>
      <c r="D35" s="16"/>
      <c r="E35" s="32"/>
      <c r="F35" s="50">
        <f t="shared" si="0"/>
        <v>0</v>
      </c>
      <c r="G35" s="120"/>
    </row>
    <row r="36" spans="1:7" ht="21" customHeight="1" x14ac:dyDescent="0.2">
      <c r="A36" s="176"/>
      <c r="B36" s="176"/>
      <c r="C36" s="9" t="s">
        <v>121</v>
      </c>
      <c r="D36" s="16"/>
      <c r="E36" s="32"/>
      <c r="F36" s="50">
        <f t="shared" si="0"/>
        <v>0</v>
      </c>
      <c r="G36" s="120" t="s">
        <v>140</v>
      </c>
    </row>
    <row r="37" spans="1:7" ht="21" customHeight="1" x14ac:dyDescent="0.2">
      <c r="A37" s="176"/>
      <c r="B37" s="176" t="s">
        <v>56</v>
      </c>
      <c r="C37" s="179"/>
      <c r="D37" s="16"/>
      <c r="E37" s="32"/>
      <c r="F37" s="50">
        <f t="shared" si="0"/>
        <v>0</v>
      </c>
      <c r="G37" s="120" t="s">
        <v>139</v>
      </c>
    </row>
    <row r="38" spans="1:7" ht="21" customHeight="1" x14ac:dyDescent="0.2">
      <c r="A38" s="176"/>
      <c r="B38" s="178" t="s">
        <v>57</v>
      </c>
      <c r="C38" s="139"/>
      <c r="D38" s="15">
        <f>SUM(D39:D41)</f>
        <v>0</v>
      </c>
      <c r="E38" s="31">
        <f>SUM(E39:E41)</f>
        <v>0</v>
      </c>
      <c r="F38" s="51">
        <f t="shared" si="0"/>
        <v>0</v>
      </c>
      <c r="G38" s="119" t="s">
        <v>95</v>
      </c>
    </row>
    <row r="39" spans="1:7" ht="21" customHeight="1" x14ac:dyDescent="0.2">
      <c r="A39" s="176"/>
      <c r="B39" s="135"/>
      <c r="C39" s="9" t="s">
        <v>58</v>
      </c>
      <c r="D39" s="16"/>
      <c r="E39" s="32"/>
      <c r="F39" s="50">
        <f t="shared" si="0"/>
        <v>0</v>
      </c>
      <c r="G39" s="120"/>
    </row>
    <row r="40" spans="1:7" ht="21" customHeight="1" x14ac:dyDescent="0.2">
      <c r="A40" s="176"/>
      <c r="B40" s="176"/>
      <c r="C40" s="9" t="s">
        <v>59</v>
      </c>
      <c r="D40" s="16"/>
      <c r="E40" s="32"/>
      <c r="F40" s="50">
        <f t="shared" si="0"/>
        <v>0</v>
      </c>
      <c r="G40" s="120"/>
    </row>
    <row r="41" spans="1:7" ht="21" customHeight="1" x14ac:dyDescent="0.2">
      <c r="A41" s="176"/>
      <c r="B41" s="176"/>
      <c r="C41" s="9" t="s">
        <v>120</v>
      </c>
      <c r="D41" s="16"/>
      <c r="E41" s="32"/>
      <c r="F41" s="50">
        <f t="shared" si="0"/>
        <v>0</v>
      </c>
      <c r="G41" s="120"/>
    </row>
    <row r="42" spans="1:7" ht="21" customHeight="1" x14ac:dyDescent="0.2">
      <c r="A42" s="176"/>
      <c r="B42" s="178" t="s">
        <v>60</v>
      </c>
      <c r="C42" s="139"/>
      <c r="D42" s="15">
        <f>SUM(D43:D44)</f>
        <v>0</v>
      </c>
      <c r="E42" s="31">
        <f>SUM(E43:E44)</f>
        <v>0</v>
      </c>
      <c r="F42" s="51">
        <f t="shared" si="0"/>
        <v>0</v>
      </c>
      <c r="G42" s="119" t="s">
        <v>96</v>
      </c>
    </row>
    <row r="43" spans="1:7" ht="21" customHeight="1" x14ac:dyDescent="0.2">
      <c r="A43" s="176"/>
      <c r="B43" s="135"/>
      <c r="C43" s="9" t="s">
        <v>61</v>
      </c>
      <c r="D43" s="16"/>
      <c r="E43" s="32"/>
      <c r="F43" s="50">
        <f t="shared" si="0"/>
        <v>0</v>
      </c>
      <c r="G43" s="120"/>
    </row>
    <row r="44" spans="1:7" ht="21" customHeight="1" x14ac:dyDescent="0.2">
      <c r="A44" s="176"/>
      <c r="B44" s="176"/>
      <c r="C44" s="9" t="s">
        <v>137</v>
      </c>
      <c r="D44" s="16"/>
      <c r="E44" s="32"/>
      <c r="F44" s="50">
        <f t="shared" si="0"/>
        <v>0</v>
      </c>
      <c r="G44" s="120"/>
    </row>
    <row r="45" spans="1:7" ht="21" customHeight="1" x14ac:dyDescent="0.2">
      <c r="A45" s="176"/>
      <c r="B45" s="178" t="s">
        <v>62</v>
      </c>
      <c r="C45" s="139"/>
      <c r="D45" s="15">
        <f>SUM(D46:D47)</f>
        <v>0</v>
      </c>
      <c r="E45" s="31">
        <f>SUM(E46:E47)</f>
        <v>0</v>
      </c>
      <c r="F45" s="51">
        <f t="shared" si="0"/>
        <v>0</v>
      </c>
      <c r="G45" s="119" t="s">
        <v>97</v>
      </c>
    </row>
    <row r="46" spans="1:7" ht="21" customHeight="1" x14ac:dyDescent="0.2">
      <c r="A46" s="176"/>
      <c r="B46" s="135"/>
      <c r="C46" s="9" t="s">
        <v>63</v>
      </c>
      <c r="D46" s="16"/>
      <c r="E46" s="32"/>
      <c r="F46" s="50">
        <f t="shared" si="0"/>
        <v>0</v>
      </c>
      <c r="G46" s="120" t="s">
        <v>98</v>
      </c>
    </row>
    <row r="47" spans="1:7" ht="21" customHeight="1" x14ac:dyDescent="0.2">
      <c r="A47" s="176"/>
      <c r="B47" s="176"/>
      <c r="C47" s="9" t="s">
        <v>64</v>
      </c>
      <c r="D47" s="16"/>
      <c r="E47" s="32"/>
      <c r="F47" s="50">
        <f t="shared" si="0"/>
        <v>0</v>
      </c>
      <c r="G47" s="120" t="s">
        <v>99</v>
      </c>
    </row>
    <row r="48" spans="1:7" ht="21" customHeight="1" x14ac:dyDescent="0.2">
      <c r="A48" s="176"/>
      <c r="B48" s="178" t="s">
        <v>65</v>
      </c>
      <c r="C48" s="139"/>
      <c r="D48" s="15">
        <f>SUM(D49:D52)</f>
        <v>0</v>
      </c>
      <c r="E48" s="31">
        <f>SUM(E49:E52)</f>
        <v>0</v>
      </c>
      <c r="F48" s="51">
        <f t="shared" si="0"/>
        <v>0</v>
      </c>
      <c r="G48" s="119" t="s">
        <v>100</v>
      </c>
    </row>
    <row r="49" spans="1:7" ht="21" customHeight="1" x14ac:dyDescent="0.2">
      <c r="A49" s="176"/>
      <c r="B49" s="135"/>
      <c r="C49" s="9" t="s">
        <v>66</v>
      </c>
      <c r="D49" s="16"/>
      <c r="E49" s="32"/>
      <c r="F49" s="50">
        <f t="shared" si="0"/>
        <v>0</v>
      </c>
      <c r="G49" s="120" t="s">
        <v>101</v>
      </c>
    </row>
    <row r="50" spans="1:7" ht="21" customHeight="1" x14ac:dyDescent="0.2">
      <c r="A50" s="176"/>
      <c r="B50" s="176"/>
      <c r="C50" s="21" t="s">
        <v>67</v>
      </c>
      <c r="D50" s="16"/>
      <c r="E50" s="32"/>
      <c r="F50" s="50">
        <f>D50-E50</f>
        <v>0</v>
      </c>
      <c r="G50" s="120"/>
    </row>
    <row r="51" spans="1:7" ht="21" customHeight="1" x14ac:dyDescent="0.2">
      <c r="A51" s="176"/>
      <c r="B51" s="176"/>
      <c r="C51" s="21" t="s">
        <v>68</v>
      </c>
      <c r="D51" s="16"/>
      <c r="E51" s="32"/>
      <c r="F51" s="50">
        <f t="shared" si="0"/>
        <v>0</v>
      </c>
      <c r="G51" s="120" t="s">
        <v>102</v>
      </c>
    </row>
    <row r="52" spans="1:7" ht="21" customHeight="1" x14ac:dyDescent="0.2">
      <c r="A52" s="176"/>
      <c r="B52" s="176"/>
      <c r="C52" s="9" t="s">
        <v>122</v>
      </c>
      <c r="D52" s="16"/>
      <c r="E52" s="32"/>
      <c r="F52" s="50">
        <f t="shared" si="0"/>
        <v>0</v>
      </c>
      <c r="G52" s="120"/>
    </row>
    <row r="53" spans="1:7" ht="21" customHeight="1" x14ac:dyDescent="0.2">
      <c r="A53" s="176"/>
      <c r="B53" s="176" t="s">
        <v>69</v>
      </c>
      <c r="C53" s="179"/>
      <c r="D53" s="16"/>
      <c r="E53" s="32"/>
      <c r="F53" s="50">
        <f t="shared" si="0"/>
        <v>0</v>
      </c>
      <c r="G53" s="120" t="s">
        <v>141</v>
      </c>
    </row>
    <row r="54" spans="1:7" ht="21" customHeight="1" x14ac:dyDescent="0.2">
      <c r="A54" s="176"/>
      <c r="B54" s="176" t="s">
        <v>70</v>
      </c>
      <c r="C54" s="179"/>
      <c r="D54" s="16"/>
      <c r="E54" s="32"/>
      <c r="F54" s="50">
        <f t="shared" si="0"/>
        <v>0</v>
      </c>
      <c r="G54" s="120" t="s">
        <v>142</v>
      </c>
    </row>
    <row r="55" spans="1:7" ht="21" customHeight="1" x14ac:dyDescent="0.2">
      <c r="A55" s="176"/>
      <c r="B55" s="178" t="s">
        <v>71</v>
      </c>
      <c r="C55" s="139"/>
      <c r="D55" s="47">
        <f>SUM(D56:D57)</f>
        <v>0</v>
      </c>
      <c r="E55" s="48">
        <f>SUM(E56:E57)</f>
        <v>0</v>
      </c>
      <c r="F55" s="51">
        <f t="shared" si="0"/>
        <v>0</v>
      </c>
      <c r="G55" s="121"/>
    </row>
    <row r="56" spans="1:7" ht="21" customHeight="1" x14ac:dyDescent="0.2">
      <c r="A56" s="176"/>
      <c r="B56" s="135"/>
      <c r="C56" s="9" t="s">
        <v>72</v>
      </c>
      <c r="D56" s="16"/>
      <c r="E56" s="32"/>
      <c r="F56" s="50">
        <f t="shared" si="0"/>
        <v>0</v>
      </c>
      <c r="G56" s="120" t="s">
        <v>103</v>
      </c>
    </row>
    <row r="57" spans="1:7" ht="21" customHeight="1" x14ac:dyDescent="0.2">
      <c r="A57" s="176"/>
      <c r="B57" s="176"/>
      <c r="C57" s="9" t="s">
        <v>73</v>
      </c>
      <c r="D57" s="16"/>
      <c r="E57" s="32"/>
      <c r="F57" s="50">
        <f t="shared" si="0"/>
        <v>0</v>
      </c>
      <c r="G57" s="120" t="s">
        <v>133</v>
      </c>
    </row>
    <row r="58" spans="1:7" ht="21" customHeight="1" x14ac:dyDescent="0.2">
      <c r="A58" s="176"/>
      <c r="B58" s="178" t="s">
        <v>74</v>
      </c>
      <c r="C58" s="139"/>
      <c r="D58" s="15">
        <f>SUM(D59:D60)</f>
        <v>0</v>
      </c>
      <c r="E58" s="31">
        <f>SUM(E59:E60)</f>
        <v>0</v>
      </c>
      <c r="F58" s="51">
        <f t="shared" si="0"/>
        <v>0</v>
      </c>
      <c r="G58" s="119"/>
    </row>
    <row r="59" spans="1:7" ht="21" customHeight="1" x14ac:dyDescent="0.2">
      <c r="A59" s="176"/>
      <c r="B59" s="135"/>
      <c r="C59" s="9" t="s">
        <v>75</v>
      </c>
      <c r="D59" s="16"/>
      <c r="E59" s="32"/>
      <c r="F59" s="50">
        <f t="shared" si="0"/>
        <v>0</v>
      </c>
      <c r="G59" s="120" t="s">
        <v>104</v>
      </c>
    </row>
    <row r="60" spans="1:7" ht="21" customHeight="1" x14ac:dyDescent="0.2">
      <c r="A60" s="176"/>
      <c r="B60" s="176"/>
      <c r="C60" s="9" t="s">
        <v>76</v>
      </c>
      <c r="D60" s="16"/>
      <c r="E60" s="32"/>
      <c r="F60" s="50">
        <f t="shared" si="0"/>
        <v>0</v>
      </c>
      <c r="G60" s="120"/>
    </row>
    <row r="61" spans="1:7" ht="21" customHeight="1" x14ac:dyDescent="0.2">
      <c r="A61" s="176"/>
      <c r="B61" s="178" t="s">
        <v>77</v>
      </c>
      <c r="C61" s="139"/>
      <c r="D61" s="15">
        <f>D62</f>
        <v>0</v>
      </c>
      <c r="E61" s="31">
        <f>E62</f>
        <v>0</v>
      </c>
      <c r="F61" s="51">
        <f t="shared" si="0"/>
        <v>0</v>
      </c>
      <c r="G61" s="119" t="s">
        <v>105</v>
      </c>
    </row>
    <row r="62" spans="1:7" ht="21" customHeight="1" x14ac:dyDescent="0.2">
      <c r="A62" s="176"/>
      <c r="B62" s="2"/>
      <c r="C62" s="9" t="s">
        <v>77</v>
      </c>
      <c r="D62" s="16"/>
      <c r="E62" s="32"/>
      <c r="F62" s="50">
        <f t="shared" si="0"/>
        <v>0</v>
      </c>
      <c r="G62" s="120"/>
    </row>
    <row r="63" spans="1:7" ht="21" customHeight="1" x14ac:dyDescent="0.2">
      <c r="A63" s="178" t="s">
        <v>7</v>
      </c>
      <c r="B63" s="178"/>
      <c r="C63" s="139"/>
      <c r="D63" s="15">
        <f>SUM(D64,D67,D68,D73,D74)</f>
        <v>0</v>
      </c>
      <c r="E63" s="31">
        <f>SUM(E64,E67,E68,E73,E74)</f>
        <v>0</v>
      </c>
      <c r="F63" s="51">
        <f t="shared" si="0"/>
        <v>0</v>
      </c>
      <c r="G63" s="119" t="s">
        <v>9</v>
      </c>
    </row>
    <row r="64" spans="1:7" ht="21" customHeight="1" x14ac:dyDescent="0.2">
      <c r="A64" s="135"/>
      <c r="B64" s="178" t="s">
        <v>78</v>
      </c>
      <c r="C64" s="139"/>
      <c r="D64" s="15">
        <f>SUM(D65:D66)</f>
        <v>0</v>
      </c>
      <c r="E64" s="31">
        <f>SUM(E65:E66)</f>
        <v>0</v>
      </c>
      <c r="F64" s="51">
        <f t="shared" si="0"/>
        <v>0</v>
      </c>
      <c r="G64" s="119" t="s">
        <v>106</v>
      </c>
    </row>
    <row r="65" spans="1:7" ht="21" customHeight="1" x14ac:dyDescent="0.2">
      <c r="A65" s="176"/>
      <c r="B65" s="135"/>
      <c r="C65" s="9" t="s">
        <v>79</v>
      </c>
      <c r="D65" s="16"/>
      <c r="E65" s="32"/>
      <c r="F65" s="50">
        <f t="shared" si="0"/>
        <v>0</v>
      </c>
      <c r="G65" s="120"/>
    </row>
    <row r="66" spans="1:7" ht="21" customHeight="1" x14ac:dyDescent="0.2">
      <c r="A66" s="176"/>
      <c r="B66" s="176"/>
      <c r="C66" s="9" t="s">
        <v>80</v>
      </c>
      <c r="D66" s="16"/>
      <c r="E66" s="32"/>
      <c r="F66" s="50">
        <f t="shared" si="0"/>
        <v>0</v>
      </c>
      <c r="G66" s="120"/>
    </row>
    <row r="67" spans="1:7" ht="21" customHeight="1" x14ac:dyDescent="0.2">
      <c r="A67" s="176"/>
      <c r="B67" s="176" t="s">
        <v>81</v>
      </c>
      <c r="C67" s="179"/>
      <c r="D67" s="16"/>
      <c r="E67" s="32"/>
      <c r="F67" s="50">
        <f t="shared" si="0"/>
        <v>0</v>
      </c>
      <c r="G67" s="120" t="s">
        <v>107</v>
      </c>
    </row>
    <row r="68" spans="1:7" ht="21" customHeight="1" x14ac:dyDescent="0.2">
      <c r="A68" s="176"/>
      <c r="B68" s="178" t="s">
        <v>82</v>
      </c>
      <c r="C68" s="139"/>
      <c r="D68" s="15">
        <f>SUM(D69:D72)</f>
        <v>0</v>
      </c>
      <c r="E68" s="31">
        <f>SUM(E69:E72)</f>
        <v>0</v>
      </c>
      <c r="F68" s="51">
        <f t="shared" si="0"/>
        <v>0</v>
      </c>
      <c r="G68" s="119" t="s">
        <v>108</v>
      </c>
    </row>
    <row r="69" spans="1:7" ht="21" customHeight="1" x14ac:dyDescent="0.2">
      <c r="A69" s="176"/>
      <c r="B69" s="135"/>
      <c r="C69" s="9" t="s">
        <v>83</v>
      </c>
      <c r="D69" s="16"/>
      <c r="E69" s="32"/>
      <c r="F69" s="50">
        <f t="shared" si="0"/>
        <v>0</v>
      </c>
      <c r="G69" s="120" t="s">
        <v>109</v>
      </c>
    </row>
    <row r="70" spans="1:7" ht="28.5" x14ac:dyDescent="0.2">
      <c r="A70" s="176"/>
      <c r="B70" s="176"/>
      <c r="C70" s="14" t="s">
        <v>84</v>
      </c>
      <c r="D70" s="30"/>
      <c r="E70" s="33"/>
      <c r="F70" s="52">
        <f t="shared" si="0"/>
        <v>0</v>
      </c>
      <c r="G70" s="122" t="s">
        <v>129</v>
      </c>
    </row>
    <row r="71" spans="1:7" ht="21" customHeight="1" x14ac:dyDescent="0.2">
      <c r="A71" s="176"/>
      <c r="B71" s="176"/>
      <c r="C71" s="14" t="s">
        <v>134</v>
      </c>
      <c r="D71" s="30"/>
      <c r="E71" s="33"/>
      <c r="F71" s="52">
        <f t="shared" ref="F71:F78" si="1">D71-E71</f>
        <v>0</v>
      </c>
      <c r="G71" s="122" t="s">
        <v>135</v>
      </c>
    </row>
    <row r="72" spans="1:7" ht="21" customHeight="1" x14ac:dyDescent="0.2">
      <c r="A72" s="176"/>
      <c r="B72" s="176"/>
      <c r="C72" s="9" t="s">
        <v>85</v>
      </c>
      <c r="D72" s="16"/>
      <c r="E72" s="32"/>
      <c r="F72" s="50">
        <f t="shared" si="1"/>
        <v>0</v>
      </c>
      <c r="G72" s="120"/>
    </row>
    <row r="73" spans="1:7" ht="21" customHeight="1" x14ac:dyDescent="0.2">
      <c r="A73" s="176"/>
      <c r="B73" s="176" t="s">
        <v>86</v>
      </c>
      <c r="C73" s="179"/>
      <c r="D73" s="16"/>
      <c r="E73" s="32"/>
      <c r="F73" s="50">
        <f t="shared" si="1"/>
        <v>0</v>
      </c>
      <c r="G73" s="120" t="s">
        <v>136</v>
      </c>
    </row>
    <row r="74" spans="1:7" ht="21" customHeight="1" x14ac:dyDescent="0.2">
      <c r="A74" s="176"/>
      <c r="B74" s="176" t="s">
        <v>77</v>
      </c>
      <c r="C74" s="179"/>
      <c r="D74" s="16"/>
      <c r="E74" s="32"/>
      <c r="F74" s="50">
        <f t="shared" si="1"/>
        <v>0</v>
      </c>
      <c r="G74" s="120" t="s">
        <v>110</v>
      </c>
    </row>
    <row r="75" spans="1:7" ht="22.5" customHeight="1" x14ac:dyDescent="0.2">
      <c r="A75" s="94" t="s">
        <v>128</v>
      </c>
      <c r="B75" s="166" t="str">
        <f>IF(初期設定!D5="実績報告","今年度当初予算額の欄に、予算提出時に計上した額を記載のこと。","")</f>
        <v/>
      </c>
      <c r="C75" s="167"/>
      <c r="D75" s="16"/>
      <c r="E75" s="32"/>
      <c r="F75" s="50">
        <f t="shared" si="1"/>
        <v>0</v>
      </c>
      <c r="G75" s="120"/>
    </row>
    <row r="76" spans="1:7" ht="21" customHeight="1" x14ac:dyDescent="0.2">
      <c r="A76" s="160" t="str">
        <f>IF(初期設定!D5="実績報告","","市への返還金")</f>
        <v>市への返還金</v>
      </c>
      <c r="B76" s="161"/>
      <c r="C76" s="162"/>
      <c r="D76" s="16"/>
      <c r="E76" s="87"/>
      <c r="F76" s="88"/>
      <c r="G76" s="120"/>
    </row>
    <row r="77" spans="1:7" ht="21" customHeight="1" thickBot="1" x14ac:dyDescent="0.25">
      <c r="A77" s="163" t="str">
        <f>IF(初期設定!D5="実績報告","","次年度繰越金")</f>
        <v>次年度繰越金</v>
      </c>
      <c r="B77" s="164"/>
      <c r="C77" s="165"/>
      <c r="D77" s="86"/>
      <c r="E77" s="89"/>
      <c r="F77" s="90"/>
      <c r="G77" s="126"/>
    </row>
    <row r="78" spans="1:7" ht="27" customHeight="1" thickBot="1" x14ac:dyDescent="0.25">
      <c r="A78" s="141" t="s">
        <v>113</v>
      </c>
      <c r="B78" s="142"/>
      <c r="C78" s="142"/>
      <c r="D78" s="105">
        <f>SUM(D7,D18,D63,D75:D77)</f>
        <v>0</v>
      </c>
      <c r="E78" s="106">
        <f>SUM(E7,E18,E63,E75)</f>
        <v>0</v>
      </c>
      <c r="F78" s="107">
        <f t="shared" si="1"/>
        <v>0</v>
      </c>
      <c r="G78" s="123"/>
    </row>
    <row r="79" spans="1:7" x14ac:dyDescent="0.2">
      <c r="A79" s="60"/>
      <c r="B79" s="60"/>
      <c r="C79" s="65"/>
      <c r="D79" s="65"/>
      <c r="E79" s="65"/>
      <c r="F79" s="65"/>
      <c r="G79" s="124"/>
    </row>
    <row r="80" spans="1:7" x14ac:dyDescent="0.2">
      <c r="A80" s="60"/>
      <c r="B80" s="60"/>
      <c r="C80" s="65"/>
      <c r="D80" s="65"/>
      <c r="E80" s="65"/>
      <c r="F80" s="65"/>
      <c r="G80" s="124"/>
    </row>
    <row r="81" spans="1:7" x14ac:dyDescent="0.2">
      <c r="A81" s="60"/>
      <c r="B81" s="60"/>
      <c r="C81" s="65"/>
      <c r="D81" s="65"/>
      <c r="E81" s="65"/>
      <c r="F81" s="65"/>
      <c r="G81" s="124"/>
    </row>
    <row r="82" spans="1:7" x14ac:dyDescent="0.2">
      <c r="A82" s="60"/>
      <c r="B82" s="60"/>
      <c r="C82" s="65"/>
      <c r="D82" s="65"/>
      <c r="E82" s="65"/>
      <c r="F82" s="65"/>
      <c r="G82" s="124"/>
    </row>
    <row r="83" spans="1:7" x14ac:dyDescent="0.2">
      <c r="A83" s="60"/>
      <c r="B83" s="60"/>
      <c r="C83" s="65"/>
      <c r="D83" s="65"/>
      <c r="E83" s="65"/>
      <c r="F83" s="65"/>
      <c r="G83" s="124"/>
    </row>
    <row r="84" spans="1:7" x14ac:dyDescent="0.2">
      <c r="A84" s="60"/>
      <c r="B84" s="60"/>
      <c r="C84" s="65"/>
      <c r="D84" s="65"/>
      <c r="E84" s="65"/>
      <c r="F84" s="65"/>
      <c r="G84" s="124"/>
    </row>
    <row r="85" spans="1:7" x14ac:dyDescent="0.2">
      <c r="A85" s="60"/>
      <c r="B85" s="60"/>
      <c r="C85" s="65"/>
      <c r="D85" s="65"/>
      <c r="E85" s="65"/>
      <c r="F85" s="65"/>
      <c r="G85" s="124"/>
    </row>
    <row r="86" spans="1:7" x14ac:dyDescent="0.2">
      <c r="A86" s="60"/>
      <c r="B86" s="60"/>
      <c r="C86" s="65"/>
      <c r="D86" s="65"/>
      <c r="E86" s="65"/>
      <c r="F86" s="65"/>
      <c r="G86" s="124"/>
    </row>
    <row r="87" spans="1:7" x14ac:dyDescent="0.2">
      <c r="A87" s="60"/>
      <c r="B87" s="60"/>
      <c r="C87" s="65"/>
      <c r="D87" s="65"/>
      <c r="E87" s="65"/>
      <c r="F87" s="65"/>
      <c r="G87" s="124"/>
    </row>
    <row r="88" spans="1:7" x14ac:dyDescent="0.2">
      <c r="A88" s="60"/>
      <c r="B88" s="60"/>
      <c r="C88" s="65"/>
      <c r="D88" s="65"/>
      <c r="E88" s="65"/>
      <c r="F88" s="65"/>
      <c r="G88" s="124"/>
    </row>
    <row r="89" spans="1:7" x14ac:dyDescent="0.2">
      <c r="A89" s="60"/>
      <c r="B89" s="60"/>
      <c r="C89" s="65"/>
      <c r="D89" s="65"/>
      <c r="E89" s="65"/>
      <c r="F89" s="65"/>
      <c r="G89" s="124"/>
    </row>
    <row r="90" spans="1:7" x14ac:dyDescent="0.2">
      <c r="A90" s="60"/>
      <c r="B90" s="60"/>
      <c r="C90" s="65"/>
      <c r="D90" s="65"/>
      <c r="E90" s="65"/>
      <c r="F90" s="65"/>
      <c r="G90" s="124"/>
    </row>
    <row r="91" spans="1:7" x14ac:dyDescent="0.2">
      <c r="A91" s="60"/>
      <c r="B91" s="60"/>
      <c r="C91" s="65"/>
      <c r="D91" s="65"/>
      <c r="E91" s="65"/>
      <c r="F91" s="65"/>
      <c r="G91" s="124"/>
    </row>
    <row r="92" spans="1:7" x14ac:dyDescent="0.2">
      <c r="A92" s="60"/>
      <c r="B92" s="60"/>
      <c r="C92" s="65"/>
      <c r="D92" s="65"/>
      <c r="E92" s="65"/>
      <c r="F92" s="65"/>
      <c r="G92" s="124"/>
    </row>
    <row r="93" spans="1:7" x14ac:dyDescent="0.2">
      <c r="A93" s="60"/>
      <c r="B93" s="60"/>
      <c r="C93" s="65"/>
      <c r="D93" s="65"/>
      <c r="E93" s="65"/>
      <c r="F93" s="65"/>
      <c r="G93" s="124"/>
    </row>
    <row r="94" spans="1:7" x14ac:dyDescent="0.2">
      <c r="A94" s="60"/>
      <c r="B94" s="60"/>
      <c r="C94" s="65"/>
      <c r="D94" s="65"/>
      <c r="E94" s="65"/>
      <c r="F94" s="65"/>
      <c r="G94" s="124"/>
    </row>
    <row r="95" spans="1:7" x14ac:dyDescent="0.2">
      <c r="A95" s="60"/>
      <c r="B95" s="60"/>
      <c r="C95" s="65"/>
      <c r="D95" s="65"/>
      <c r="E95" s="65"/>
      <c r="F95" s="65"/>
      <c r="G95" s="124"/>
    </row>
    <row r="96" spans="1:7" x14ac:dyDescent="0.2">
      <c r="A96" s="60"/>
      <c r="B96" s="60"/>
      <c r="C96" s="65"/>
      <c r="D96" s="65"/>
      <c r="E96" s="65"/>
      <c r="F96" s="65"/>
      <c r="G96" s="124"/>
    </row>
    <row r="97" spans="1:7" x14ac:dyDescent="0.2">
      <c r="A97" s="60"/>
      <c r="B97" s="60"/>
      <c r="C97" s="65"/>
      <c r="D97" s="65"/>
      <c r="E97" s="65"/>
      <c r="F97" s="65"/>
      <c r="G97" s="124"/>
    </row>
    <row r="98" spans="1:7" x14ac:dyDescent="0.2">
      <c r="A98" s="60"/>
      <c r="B98" s="60"/>
      <c r="C98" s="65"/>
      <c r="D98" s="65"/>
      <c r="E98" s="65"/>
      <c r="F98" s="65"/>
      <c r="G98" s="124"/>
    </row>
    <row r="99" spans="1:7" x14ac:dyDescent="0.2">
      <c r="A99" s="60"/>
      <c r="B99" s="60"/>
      <c r="C99" s="65"/>
      <c r="D99" s="65"/>
      <c r="E99" s="65"/>
      <c r="F99" s="65"/>
      <c r="G99" s="124"/>
    </row>
    <row r="100" spans="1:7" x14ac:dyDescent="0.2">
      <c r="A100" s="60"/>
      <c r="B100" s="60"/>
      <c r="C100" s="65"/>
      <c r="D100" s="65"/>
      <c r="E100" s="65"/>
      <c r="F100" s="65"/>
      <c r="G100" s="124"/>
    </row>
    <row r="101" spans="1:7" x14ac:dyDescent="0.2">
      <c r="A101" s="60"/>
      <c r="B101" s="60"/>
      <c r="C101" s="65"/>
      <c r="D101" s="65"/>
      <c r="E101" s="65"/>
      <c r="F101" s="65"/>
      <c r="G101" s="124"/>
    </row>
    <row r="102" spans="1:7" x14ac:dyDescent="0.2">
      <c r="A102" s="60"/>
      <c r="B102" s="60"/>
      <c r="C102" s="65"/>
      <c r="D102" s="65"/>
      <c r="E102" s="65"/>
      <c r="F102" s="65"/>
      <c r="G102" s="124"/>
    </row>
    <row r="103" spans="1:7" x14ac:dyDescent="0.2">
      <c r="A103" s="60"/>
      <c r="B103" s="60"/>
      <c r="C103" s="65"/>
      <c r="D103" s="65"/>
      <c r="E103" s="65"/>
      <c r="F103" s="65"/>
      <c r="G103" s="124"/>
    </row>
    <row r="104" spans="1:7" x14ac:dyDescent="0.2">
      <c r="A104" s="60"/>
      <c r="B104" s="60"/>
      <c r="C104" s="65"/>
      <c r="D104" s="65"/>
      <c r="E104" s="65"/>
      <c r="F104" s="65"/>
      <c r="G104" s="124"/>
    </row>
    <row r="105" spans="1:7" x14ac:dyDescent="0.2">
      <c r="A105" s="60"/>
      <c r="B105" s="60"/>
      <c r="C105" s="65"/>
      <c r="D105" s="65"/>
      <c r="E105" s="65"/>
      <c r="F105" s="65"/>
      <c r="G105" s="124"/>
    </row>
    <row r="106" spans="1:7" x14ac:dyDescent="0.2">
      <c r="A106" s="60"/>
      <c r="B106" s="60"/>
      <c r="C106" s="65"/>
      <c r="D106" s="65"/>
      <c r="E106" s="65"/>
      <c r="F106" s="65"/>
      <c r="G106" s="124"/>
    </row>
    <row r="107" spans="1:7" x14ac:dyDescent="0.2">
      <c r="A107" s="60"/>
      <c r="B107" s="60"/>
      <c r="C107" s="65"/>
      <c r="D107" s="65"/>
      <c r="E107" s="65"/>
      <c r="F107" s="65"/>
      <c r="G107" s="124"/>
    </row>
    <row r="108" spans="1:7" x14ac:dyDescent="0.2">
      <c r="A108" s="60"/>
      <c r="B108" s="60"/>
      <c r="C108" s="65"/>
      <c r="D108" s="65"/>
      <c r="E108" s="65"/>
      <c r="F108" s="65"/>
      <c r="G108" s="124"/>
    </row>
    <row r="109" spans="1:7" x14ac:dyDescent="0.2">
      <c r="A109" s="60"/>
      <c r="B109" s="60"/>
      <c r="C109" s="65"/>
      <c r="D109" s="65"/>
      <c r="E109" s="65"/>
      <c r="F109" s="65"/>
      <c r="G109" s="124"/>
    </row>
    <row r="110" spans="1:7" x14ac:dyDescent="0.2">
      <c r="A110" s="60"/>
      <c r="B110" s="60"/>
      <c r="C110" s="65"/>
      <c r="D110" s="65"/>
      <c r="E110" s="65"/>
      <c r="F110" s="65"/>
      <c r="G110" s="124"/>
    </row>
    <row r="111" spans="1:7" x14ac:dyDescent="0.2">
      <c r="A111" s="60"/>
      <c r="B111" s="60"/>
      <c r="C111" s="65"/>
      <c r="D111" s="65"/>
      <c r="E111" s="65"/>
      <c r="F111" s="65"/>
      <c r="G111" s="124"/>
    </row>
    <row r="112" spans="1:7" x14ac:dyDescent="0.2">
      <c r="A112" s="60"/>
      <c r="B112" s="60"/>
      <c r="C112" s="65"/>
      <c r="D112" s="65"/>
      <c r="E112" s="65"/>
      <c r="F112" s="65"/>
      <c r="G112" s="124"/>
    </row>
    <row r="113" spans="1:7" x14ac:dyDescent="0.2">
      <c r="A113" s="60"/>
      <c r="B113" s="60"/>
      <c r="C113" s="65"/>
      <c r="D113" s="65"/>
      <c r="E113" s="65"/>
      <c r="F113" s="65"/>
      <c r="G113" s="124"/>
    </row>
    <row r="114" spans="1:7" x14ac:dyDescent="0.2">
      <c r="A114" s="60"/>
      <c r="B114" s="60"/>
      <c r="C114" s="65"/>
      <c r="D114" s="65"/>
      <c r="E114" s="65"/>
      <c r="F114" s="65"/>
      <c r="G114" s="124"/>
    </row>
    <row r="115" spans="1:7" x14ac:dyDescent="0.2">
      <c r="A115" s="60"/>
      <c r="B115" s="60"/>
      <c r="C115" s="65"/>
      <c r="D115" s="65"/>
      <c r="E115" s="65"/>
      <c r="F115" s="65"/>
      <c r="G115" s="124"/>
    </row>
    <row r="116" spans="1:7" x14ac:dyDescent="0.2">
      <c r="A116" s="60"/>
      <c r="B116" s="60"/>
      <c r="C116" s="65"/>
      <c r="D116" s="65"/>
      <c r="E116" s="65"/>
      <c r="F116" s="65"/>
      <c r="G116" s="124"/>
    </row>
    <row r="117" spans="1:7" x14ac:dyDescent="0.2">
      <c r="A117" s="60"/>
      <c r="B117" s="60"/>
      <c r="C117" s="65"/>
      <c r="D117" s="65"/>
      <c r="E117" s="65"/>
      <c r="F117" s="65"/>
      <c r="G117" s="124"/>
    </row>
    <row r="118" spans="1:7" x14ac:dyDescent="0.2">
      <c r="A118" s="60"/>
      <c r="B118" s="60"/>
      <c r="C118" s="65"/>
      <c r="D118" s="65"/>
      <c r="E118" s="65"/>
      <c r="F118" s="65"/>
      <c r="G118" s="124"/>
    </row>
    <row r="119" spans="1:7" x14ac:dyDescent="0.2">
      <c r="A119" s="60"/>
      <c r="B119" s="60"/>
      <c r="C119" s="65"/>
      <c r="D119" s="65"/>
      <c r="E119" s="65"/>
      <c r="F119" s="65"/>
      <c r="G119" s="124"/>
    </row>
    <row r="120" spans="1:7" x14ac:dyDescent="0.2">
      <c r="A120" s="60"/>
      <c r="B120" s="60"/>
      <c r="C120" s="65"/>
      <c r="D120" s="65"/>
      <c r="E120" s="65"/>
      <c r="F120" s="65"/>
      <c r="G120" s="124"/>
    </row>
    <row r="121" spans="1:7" x14ac:dyDescent="0.2">
      <c r="A121" s="60"/>
      <c r="B121" s="60"/>
      <c r="C121" s="65"/>
      <c r="D121" s="65"/>
      <c r="E121" s="65"/>
      <c r="F121" s="65"/>
      <c r="G121" s="124"/>
    </row>
    <row r="122" spans="1:7" x14ac:dyDescent="0.2">
      <c r="A122" s="60"/>
      <c r="B122" s="60"/>
      <c r="C122" s="65"/>
      <c r="D122" s="65"/>
      <c r="E122" s="65"/>
      <c r="F122" s="65"/>
      <c r="G122" s="124"/>
    </row>
    <row r="123" spans="1:7" x14ac:dyDescent="0.2">
      <c r="A123" s="60"/>
      <c r="B123" s="60"/>
      <c r="C123" s="65"/>
      <c r="D123" s="65"/>
      <c r="E123" s="65"/>
      <c r="F123" s="65"/>
      <c r="G123" s="124"/>
    </row>
    <row r="124" spans="1:7" x14ac:dyDescent="0.2">
      <c r="A124" s="60"/>
      <c r="B124" s="60"/>
      <c r="C124" s="65"/>
      <c r="D124" s="65"/>
      <c r="E124" s="65"/>
      <c r="F124" s="65"/>
      <c r="G124" s="124"/>
    </row>
    <row r="125" spans="1:7" x14ac:dyDescent="0.2">
      <c r="A125" s="60"/>
      <c r="B125" s="60"/>
      <c r="C125" s="65"/>
      <c r="D125" s="65"/>
      <c r="E125" s="65"/>
      <c r="F125" s="65"/>
      <c r="G125" s="124"/>
    </row>
    <row r="126" spans="1:7" x14ac:dyDescent="0.2">
      <c r="A126" s="60"/>
      <c r="B126" s="60"/>
      <c r="C126" s="65"/>
      <c r="D126" s="65"/>
      <c r="E126" s="65"/>
      <c r="F126" s="65"/>
      <c r="G126" s="124"/>
    </row>
    <row r="127" spans="1:7" x14ac:dyDescent="0.2">
      <c r="A127" s="60"/>
      <c r="B127" s="60"/>
      <c r="C127" s="65"/>
      <c r="D127" s="65"/>
      <c r="E127" s="65"/>
      <c r="F127" s="65"/>
      <c r="G127" s="124"/>
    </row>
    <row r="128" spans="1:7" x14ac:dyDescent="0.2">
      <c r="A128" s="60"/>
      <c r="B128" s="60"/>
      <c r="C128" s="65"/>
      <c r="D128" s="65"/>
      <c r="E128" s="65"/>
      <c r="F128" s="65"/>
      <c r="G128" s="124"/>
    </row>
    <row r="129" spans="1:7" x14ac:dyDescent="0.2">
      <c r="A129" s="60"/>
      <c r="B129" s="60"/>
      <c r="C129" s="65"/>
      <c r="D129" s="65"/>
      <c r="E129" s="65"/>
      <c r="F129" s="65"/>
      <c r="G129" s="124"/>
    </row>
    <row r="130" spans="1:7" x14ac:dyDescent="0.2">
      <c r="A130" s="60"/>
      <c r="B130" s="60"/>
      <c r="C130" s="65"/>
      <c r="D130" s="65"/>
      <c r="E130" s="65"/>
      <c r="F130" s="65"/>
      <c r="G130" s="124"/>
    </row>
    <row r="131" spans="1:7" x14ac:dyDescent="0.2">
      <c r="A131" s="60"/>
      <c r="B131" s="60"/>
      <c r="C131" s="65"/>
      <c r="D131" s="65"/>
      <c r="E131" s="65"/>
      <c r="F131" s="65"/>
      <c r="G131" s="124"/>
    </row>
    <row r="132" spans="1:7" x14ac:dyDescent="0.2">
      <c r="A132" s="60"/>
      <c r="B132" s="60"/>
      <c r="C132" s="65"/>
      <c r="D132" s="65"/>
      <c r="E132" s="65"/>
      <c r="F132" s="65"/>
      <c r="G132" s="124"/>
    </row>
    <row r="133" spans="1:7" x14ac:dyDescent="0.2">
      <c r="A133" s="60"/>
      <c r="B133" s="60"/>
      <c r="C133" s="65"/>
      <c r="D133" s="65"/>
      <c r="E133" s="65"/>
      <c r="F133" s="65"/>
      <c r="G133" s="124"/>
    </row>
    <row r="134" spans="1:7" x14ac:dyDescent="0.2">
      <c r="A134" s="60"/>
      <c r="B134" s="60"/>
      <c r="C134" s="65"/>
      <c r="D134" s="65"/>
      <c r="E134" s="65"/>
      <c r="F134" s="65"/>
      <c r="G134" s="124"/>
    </row>
    <row r="135" spans="1:7" x14ac:dyDescent="0.2">
      <c r="A135" s="60"/>
      <c r="B135" s="60"/>
      <c r="C135" s="65"/>
      <c r="D135" s="65"/>
      <c r="E135" s="65"/>
      <c r="F135" s="65"/>
      <c r="G135" s="124"/>
    </row>
    <row r="136" spans="1:7" x14ac:dyDescent="0.2">
      <c r="A136" s="60"/>
      <c r="B136" s="60"/>
      <c r="C136" s="65"/>
      <c r="D136" s="65"/>
      <c r="E136" s="65"/>
      <c r="F136" s="65"/>
      <c r="G136" s="124"/>
    </row>
    <row r="137" spans="1:7" x14ac:dyDescent="0.2">
      <c r="A137" s="60"/>
      <c r="B137" s="60"/>
      <c r="C137" s="65"/>
      <c r="D137" s="65"/>
      <c r="E137" s="65"/>
      <c r="F137" s="65"/>
      <c r="G137" s="124"/>
    </row>
    <row r="138" spans="1:7" x14ac:dyDescent="0.2">
      <c r="A138" s="60"/>
      <c r="B138" s="60"/>
      <c r="C138" s="65"/>
      <c r="D138" s="65"/>
      <c r="E138" s="65"/>
      <c r="F138" s="65"/>
      <c r="G138" s="124"/>
    </row>
    <row r="139" spans="1:7" x14ac:dyDescent="0.2">
      <c r="A139" s="60"/>
      <c r="B139" s="60"/>
      <c r="C139" s="65"/>
      <c r="D139" s="65"/>
      <c r="E139" s="65"/>
      <c r="F139" s="65"/>
      <c r="G139" s="124"/>
    </row>
    <row r="140" spans="1:7" x14ac:dyDescent="0.2">
      <c r="A140" s="60"/>
      <c r="B140" s="60"/>
      <c r="C140" s="65"/>
      <c r="D140" s="65"/>
      <c r="E140" s="65"/>
      <c r="F140" s="65"/>
      <c r="G140" s="124"/>
    </row>
    <row r="141" spans="1:7" x14ac:dyDescent="0.2">
      <c r="A141" s="60"/>
      <c r="B141" s="60"/>
      <c r="C141" s="65"/>
      <c r="D141" s="65"/>
      <c r="E141" s="65"/>
      <c r="F141" s="65"/>
      <c r="G141" s="124"/>
    </row>
    <row r="142" spans="1:7" x14ac:dyDescent="0.2">
      <c r="A142" s="60"/>
      <c r="B142" s="60"/>
      <c r="C142" s="65"/>
      <c r="D142" s="65"/>
      <c r="E142" s="65"/>
      <c r="F142" s="65"/>
      <c r="G142" s="124"/>
    </row>
    <row r="143" spans="1:7" x14ac:dyDescent="0.2">
      <c r="A143" s="60"/>
      <c r="B143" s="60"/>
      <c r="C143" s="65"/>
      <c r="D143" s="65"/>
      <c r="E143" s="65"/>
      <c r="F143" s="65"/>
      <c r="G143" s="124"/>
    </row>
    <row r="144" spans="1:7" x14ac:dyDescent="0.2">
      <c r="A144" s="60"/>
      <c r="B144" s="60"/>
      <c r="C144" s="65"/>
      <c r="D144" s="65"/>
      <c r="E144" s="65"/>
      <c r="F144" s="65"/>
      <c r="G144" s="124"/>
    </row>
    <row r="145" spans="1:7" x14ac:dyDescent="0.2">
      <c r="A145" s="60"/>
      <c r="B145" s="60"/>
      <c r="C145" s="65"/>
      <c r="D145" s="65"/>
      <c r="E145" s="65"/>
      <c r="F145" s="65"/>
      <c r="G145" s="124"/>
    </row>
    <row r="146" spans="1:7" x14ac:dyDescent="0.2">
      <c r="A146" s="60"/>
      <c r="B146" s="60"/>
      <c r="C146" s="65"/>
      <c r="D146" s="65"/>
      <c r="E146" s="65"/>
      <c r="F146" s="65"/>
      <c r="G146" s="124"/>
    </row>
    <row r="147" spans="1:7" x14ac:dyDescent="0.2">
      <c r="A147" s="60"/>
      <c r="B147" s="60"/>
      <c r="C147" s="65"/>
      <c r="D147" s="65"/>
      <c r="E147" s="65"/>
      <c r="F147" s="65"/>
      <c r="G147" s="124"/>
    </row>
    <row r="148" spans="1:7" x14ac:dyDescent="0.2">
      <c r="A148" s="60"/>
      <c r="B148" s="60"/>
      <c r="C148" s="65"/>
      <c r="D148" s="65"/>
      <c r="E148" s="65"/>
      <c r="F148" s="65"/>
      <c r="G148" s="124"/>
    </row>
    <row r="149" spans="1:7" x14ac:dyDescent="0.2">
      <c r="A149" s="60"/>
      <c r="B149" s="60"/>
      <c r="C149" s="65"/>
      <c r="D149" s="65"/>
      <c r="E149" s="65"/>
      <c r="F149" s="65"/>
      <c r="G149" s="124"/>
    </row>
    <row r="150" spans="1:7" x14ac:dyDescent="0.2">
      <c r="A150" s="60"/>
      <c r="B150" s="60"/>
      <c r="C150" s="65"/>
      <c r="D150" s="65"/>
      <c r="E150" s="65"/>
      <c r="F150" s="65"/>
      <c r="G150" s="124"/>
    </row>
    <row r="151" spans="1:7" x14ac:dyDescent="0.2">
      <c r="A151" s="60"/>
      <c r="B151" s="60"/>
      <c r="C151" s="65"/>
      <c r="D151" s="65"/>
      <c r="E151" s="65"/>
      <c r="F151" s="65"/>
      <c r="G151" s="124"/>
    </row>
    <row r="152" spans="1:7" x14ac:dyDescent="0.2">
      <c r="A152" s="60"/>
      <c r="B152" s="60"/>
      <c r="C152" s="65"/>
      <c r="D152" s="65"/>
      <c r="E152" s="65"/>
      <c r="F152" s="65"/>
      <c r="G152" s="124"/>
    </row>
    <row r="153" spans="1:7" x14ac:dyDescent="0.2">
      <c r="A153" s="60"/>
      <c r="B153" s="60"/>
      <c r="C153" s="65"/>
      <c r="D153" s="65"/>
      <c r="E153" s="65"/>
      <c r="F153" s="65"/>
      <c r="G153" s="124"/>
    </row>
    <row r="154" spans="1:7" x14ac:dyDescent="0.2">
      <c r="A154" s="60"/>
      <c r="B154" s="60"/>
      <c r="C154" s="65"/>
      <c r="D154" s="65"/>
      <c r="E154" s="65"/>
      <c r="F154" s="65"/>
      <c r="G154" s="124"/>
    </row>
    <row r="155" spans="1:7" x14ac:dyDescent="0.2">
      <c r="A155" s="60"/>
      <c r="B155" s="60"/>
      <c r="C155" s="65"/>
      <c r="D155" s="65"/>
      <c r="E155" s="65"/>
      <c r="F155" s="65"/>
      <c r="G155" s="124"/>
    </row>
    <row r="156" spans="1:7" x14ac:dyDescent="0.2">
      <c r="A156" s="60"/>
      <c r="B156" s="60"/>
      <c r="C156" s="65"/>
      <c r="D156" s="65"/>
      <c r="E156" s="65"/>
      <c r="F156" s="65"/>
      <c r="G156" s="124"/>
    </row>
    <row r="157" spans="1:7" x14ac:dyDescent="0.2">
      <c r="A157" s="60"/>
      <c r="B157" s="60"/>
      <c r="C157" s="65"/>
      <c r="D157" s="65"/>
      <c r="E157" s="65"/>
      <c r="F157" s="65"/>
      <c r="G157" s="124"/>
    </row>
    <row r="158" spans="1:7" x14ac:dyDescent="0.2">
      <c r="A158" s="60"/>
      <c r="B158" s="60"/>
      <c r="C158" s="65"/>
      <c r="D158" s="65"/>
      <c r="E158" s="65"/>
      <c r="F158" s="65"/>
      <c r="G158" s="124"/>
    </row>
    <row r="159" spans="1:7" x14ac:dyDescent="0.2">
      <c r="A159" s="60"/>
      <c r="B159" s="60"/>
      <c r="C159" s="65"/>
      <c r="D159" s="65"/>
      <c r="E159" s="65"/>
      <c r="F159" s="65"/>
      <c r="G159" s="124"/>
    </row>
    <row r="160" spans="1:7" x14ac:dyDescent="0.2">
      <c r="A160" s="60"/>
      <c r="B160" s="60"/>
      <c r="C160" s="65"/>
      <c r="D160" s="65"/>
      <c r="E160" s="65"/>
      <c r="F160" s="65"/>
      <c r="G160" s="124"/>
    </row>
    <row r="161" spans="1:7" x14ac:dyDescent="0.2">
      <c r="A161" s="60"/>
      <c r="B161" s="60"/>
      <c r="C161" s="65"/>
      <c r="D161" s="65"/>
      <c r="E161" s="65"/>
      <c r="F161" s="65"/>
      <c r="G161" s="124"/>
    </row>
    <row r="162" spans="1:7" x14ac:dyDescent="0.2">
      <c r="A162" s="60"/>
      <c r="B162" s="60"/>
      <c r="C162" s="65"/>
      <c r="D162" s="65"/>
      <c r="E162" s="65"/>
      <c r="F162" s="65"/>
      <c r="G162" s="124"/>
    </row>
    <row r="163" spans="1:7" x14ac:dyDescent="0.2">
      <c r="A163" s="60"/>
      <c r="B163" s="60"/>
      <c r="C163" s="65"/>
      <c r="D163" s="65"/>
      <c r="E163" s="65"/>
      <c r="F163" s="65"/>
      <c r="G163" s="124"/>
    </row>
    <row r="164" spans="1:7" x14ac:dyDescent="0.2">
      <c r="A164" s="60"/>
      <c r="B164" s="60"/>
      <c r="C164" s="65"/>
      <c r="D164" s="65"/>
      <c r="E164" s="65"/>
      <c r="F164" s="65"/>
      <c r="G164" s="124"/>
    </row>
    <row r="165" spans="1:7" x14ac:dyDescent="0.2">
      <c r="A165" s="60"/>
      <c r="B165" s="60"/>
      <c r="C165" s="65"/>
      <c r="D165" s="65"/>
      <c r="E165" s="65"/>
      <c r="F165" s="65"/>
      <c r="G165" s="124"/>
    </row>
    <row r="166" spans="1:7" x14ac:dyDescent="0.2">
      <c r="A166" s="60"/>
      <c r="B166" s="60"/>
      <c r="C166" s="65"/>
      <c r="D166" s="65"/>
      <c r="E166" s="65"/>
      <c r="F166" s="65"/>
      <c r="G166" s="124"/>
    </row>
    <row r="167" spans="1:7" x14ac:dyDescent="0.2">
      <c r="A167" s="60"/>
      <c r="B167" s="60"/>
      <c r="C167" s="65"/>
      <c r="D167" s="65"/>
      <c r="E167" s="65"/>
      <c r="F167" s="65"/>
      <c r="G167" s="124"/>
    </row>
    <row r="168" spans="1:7" x14ac:dyDescent="0.2">
      <c r="A168" s="60"/>
      <c r="B168" s="60"/>
      <c r="C168" s="65"/>
      <c r="D168" s="65"/>
      <c r="E168" s="65"/>
      <c r="F168" s="65"/>
      <c r="G168" s="124"/>
    </row>
    <row r="169" spans="1:7" x14ac:dyDescent="0.2">
      <c r="A169" s="60"/>
      <c r="B169" s="60"/>
      <c r="C169" s="65"/>
      <c r="D169" s="65"/>
      <c r="E169" s="65"/>
      <c r="F169" s="65"/>
      <c r="G169" s="124"/>
    </row>
    <row r="170" spans="1:7" x14ac:dyDescent="0.2">
      <c r="A170" s="60"/>
      <c r="B170" s="60"/>
      <c r="C170" s="65"/>
      <c r="D170" s="65"/>
      <c r="E170" s="65"/>
      <c r="F170" s="65"/>
      <c r="G170" s="124"/>
    </row>
    <row r="171" spans="1:7" x14ac:dyDescent="0.2">
      <c r="A171" s="60"/>
      <c r="B171" s="60"/>
      <c r="C171" s="65"/>
      <c r="D171" s="65"/>
      <c r="E171" s="65"/>
      <c r="F171" s="65"/>
      <c r="G171" s="124"/>
    </row>
    <row r="172" spans="1:7" x14ac:dyDescent="0.2">
      <c r="A172" s="60"/>
      <c r="B172" s="60"/>
      <c r="C172" s="65"/>
      <c r="D172" s="65"/>
      <c r="E172" s="65"/>
      <c r="F172" s="65"/>
      <c r="G172" s="124"/>
    </row>
    <row r="173" spans="1:7" x14ac:dyDescent="0.2">
      <c r="A173" s="60"/>
      <c r="B173" s="60"/>
      <c r="C173" s="65"/>
      <c r="D173" s="65"/>
      <c r="E173" s="65"/>
      <c r="F173" s="65"/>
      <c r="G173" s="124"/>
    </row>
    <row r="174" spans="1:7" x14ac:dyDescent="0.2">
      <c r="A174" s="60"/>
      <c r="B174" s="60"/>
      <c r="C174" s="65"/>
      <c r="D174" s="65"/>
      <c r="E174" s="65"/>
      <c r="F174" s="65"/>
      <c r="G174" s="124"/>
    </row>
    <row r="175" spans="1:7" x14ac:dyDescent="0.2">
      <c r="A175" s="60"/>
      <c r="B175" s="60"/>
      <c r="C175" s="65"/>
      <c r="D175" s="65"/>
      <c r="E175" s="65"/>
      <c r="F175" s="65"/>
      <c r="G175" s="124"/>
    </row>
    <row r="176" spans="1:7" x14ac:dyDescent="0.2">
      <c r="A176" s="60"/>
      <c r="B176" s="60"/>
      <c r="C176" s="65"/>
      <c r="D176" s="65"/>
      <c r="E176" s="65"/>
      <c r="F176" s="65"/>
      <c r="G176" s="124"/>
    </row>
    <row r="177" spans="1:7" x14ac:dyDescent="0.2">
      <c r="A177" s="60"/>
      <c r="B177" s="60"/>
      <c r="C177" s="65"/>
      <c r="D177" s="65"/>
      <c r="E177" s="65"/>
      <c r="F177" s="65"/>
      <c r="G177" s="124"/>
    </row>
    <row r="178" spans="1:7" x14ac:dyDescent="0.2">
      <c r="A178" s="60"/>
      <c r="B178" s="60"/>
      <c r="C178" s="65"/>
      <c r="D178" s="65"/>
      <c r="E178" s="65"/>
      <c r="F178" s="65"/>
      <c r="G178" s="124"/>
    </row>
    <row r="179" spans="1:7" x14ac:dyDescent="0.2">
      <c r="A179" s="60"/>
      <c r="B179" s="60"/>
      <c r="C179" s="65"/>
      <c r="D179" s="65"/>
      <c r="E179" s="65"/>
      <c r="F179" s="65"/>
      <c r="G179" s="124"/>
    </row>
    <row r="180" spans="1:7" x14ac:dyDescent="0.2">
      <c r="A180" s="60"/>
      <c r="B180" s="60"/>
      <c r="C180" s="65"/>
      <c r="D180" s="65"/>
      <c r="E180" s="65"/>
      <c r="F180" s="65"/>
      <c r="G180" s="124"/>
    </row>
    <row r="181" spans="1:7" x14ac:dyDescent="0.2">
      <c r="A181" s="60"/>
      <c r="B181" s="60"/>
      <c r="C181" s="65"/>
      <c r="D181" s="65"/>
      <c r="E181" s="65"/>
      <c r="F181" s="65"/>
      <c r="G181" s="124"/>
    </row>
    <row r="182" spans="1:7" x14ac:dyDescent="0.2">
      <c r="A182" s="60"/>
      <c r="B182" s="60"/>
      <c r="C182" s="65"/>
      <c r="D182" s="65"/>
      <c r="E182" s="65"/>
      <c r="F182" s="65"/>
      <c r="G182" s="124"/>
    </row>
    <row r="183" spans="1:7" x14ac:dyDescent="0.2">
      <c r="A183" s="60"/>
      <c r="B183" s="60"/>
      <c r="C183" s="65"/>
      <c r="D183" s="65"/>
      <c r="E183" s="65"/>
      <c r="F183" s="65"/>
      <c r="G183" s="124"/>
    </row>
    <row r="184" spans="1:7" x14ac:dyDescent="0.2">
      <c r="A184" s="60"/>
      <c r="B184" s="60"/>
      <c r="C184" s="65"/>
      <c r="D184" s="65"/>
      <c r="E184" s="65"/>
      <c r="F184" s="65"/>
      <c r="G184" s="124"/>
    </row>
    <row r="185" spans="1:7" x14ac:dyDescent="0.2">
      <c r="A185" s="60"/>
      <c r="B185" s="60"/>
      <c r="C185" s="65"/>
      <c r="D185" s="65"/>
      <c r="E185" s="65"/>
      <c r="F185" s="65"/>
      <c r="G185" s="124"/>
    </row>
    <row r="186" spans="1:7" x14ac:dyDescent="0.2">
      <c r="A186" s="60"/>
      <c r="B186" s="60"/>
      <c r="C186" s="65"/>
      <c r="D186" s="65"/>
      <c r="E186" s="65"/>
      <c r="F186" s="65"/>
      <c r="G186" s="124"/>
    </row>
    <row r="187" spans="1:7" x14ac:dyDescent="0.2">
      <c r="A187" s="60"/>
      <c r="B187" s="60"/>
      <c r="C187" s="65"/>
      <c r="D187" s="65"/>
      <c r="E187" s="65"/>
      <c r="F187" s="65"/>
      <c r="G187" s="124"/>
    </row>
    <row r="188" spans="1:7" x14ac:dyDescent="0.2">
      <c r="A188" s="60"/>
      <c r="B188" s="60"/>
      <c r="C188" s="65"/>
      <c r="D188" s="65"/>
      <c r="E188" s="65"/>
      <c r="F188" s="65"/>
      <c r="G188" s="124"/>
    </row>
    <row r="189" spans="1:7" x14ac:dyDescent="0.2">
      <c r="A189" s="60"/>
      <c r="B189" s="60"/>
      <c r="C189" s="65"/>
      <c r="D189" s="65"/>
      <c r="E189" s="65"/>
      <c r="F189" s="65"/>
      <c r="G189" s="124"/>
    </row>
    <row r="190" spans="1:7" x14ac:dyDescent="0.2">
      <c r="A190" s="60"/>
      <c r="B190" s="60"/>
      <c r="C190" s="65"/>
      <c r="D190" s="65"/>
      <c r="E190" s="65"/>
      <c r="F190" s="65"/>
      <c r="G190" s="124"/>
    </row>
    <row r="191" spans="1:7" x14ac:dyDescent="0.2">
      <c r="A191" s="60"/>
      <c r="B191" s="60"/>
      <c r="C191" s="65"/>
      <c r="D191" s="65"/>
      <c r="E191" s="65"/>
      <c r="F191" s="65"/>
      <c r="G191" s="124"/>
    </row>
    <row r="192" spans="1:7" x14ac:dyDescent="0.2">
      <c r="A192" s="60"/>
      <c r="B192" s="60"/>
      <c r="C192" s="65"/>
      <c r="D192" s="65"/>
      <c r="E192" s="65"/>
      <c r="F192" s="65"/>
      <c r="G192" s="124"/>
    </row>
  </sheetData>
  <sheetProtection sheet="1" objects="1" scenarios="1" formatCells="0"/>
  <mergeCells count="58">
    <mergeCell ref="B55:C55"/>
    <mergeCell ref="A78:C78"/>
    <mergeCell ref="A64:A74"/>
    <mergeCell ref="B64:C64"/>
    <mergeCell ref="B65:B66"/>
    <mergeCell ref="B67:C67"/>
    <mergeCell ref="B68:C68"/>
    <mergeCell ref="B69:B72"/>
    <mergeCell ref="B73:C73"/>
    <mergeCell ref="B74:C74"/>
    <mergeCell ref="B31:C31"/>
    <mergeCell ref="B32:C32"/>
    <mergeCell ref="B33:C33"/>
    <mergeCell ref="A63:C63"/>
    <mergeCell ref="B58:C58"/>
    <mergeCell ref="B59:B60"/>
    <mergeCell ref="B61:C61"/>
    <mergeCell ref="B56:B57"/>
    <mergeCell ref="B39:B41"/>
    <mergeCell ref="B42:C42"/>
    <mergeCell ref="B43:B44"/>
    <mergeCell ref="B45:C45"/>
    <mergeCell ref="B46:B47"/>
    <mergeCell ref="B49:B52"/>
    <mergeCell ref="B53:C53"/>
    <mergeCell ref="B54:C54"/>
    <mergeCell ref="B16:B17"/>
    <mergeCell ref="A18:C18"/>
    <mergeCell ref="A19:A62"/>
    <mergeCell ref="B19:C19"/>
    <mergeCell ref="B20:B21"/>
    <mergeCell ref="B22:C22"/>
    <mergeCell ref="B23:C23"/>
    <mergeCell ref="B24:C24"/>
    <mergeCell ref="B48:C48"/>
    <mergeCell ref="B25:C25"/>
    <mergeCell ref="B26:C26"/>
    <mergeCell ref="B27:C27"/>
    <mergeCell ref="B34:B36"/>
    <mergeCell ref="B37:C37"/>
    <mergeCell ref="B38:C38"/>
    <mergeCell ref="B28:B30"/>
    <mergeCell ref="A1:B1"/>
    <mergeCell ref="C1:D1"/>
    <mergeCell ref="D3:G3"/>
    <mergeCell ref="A76:C76"/>
    <mergeCell ref="A77:C77"/>
    <mergeCell ref="B75:C75"/>
    <mergeCell ref="A5:C5"/>
    <mergeCell ref="G5:G6"/>
    <mergeCell ref="A7:C7"/>
    <mergeCell ref="A8:A17"/>
    <mergeCell ref="B8:C8"/>
    <mergeCell ref="B9:C9"/>
    <mergeCell ref="B10:C10"/>
    <mergeCell ref="B11:C11"/>
    <mergeCell ref="B12:B14"/>
    <mergeCell ref="B15:C15"/>
  </mergeCells>
  <phoneticPr fontId="2"/>
  <dataValidations count="2">
    <dataValidation type="whole" operator="greaterThanOrEqual" allowBlank="1" showInputMessage="1" showErrorMessage="1" errorTitle="数値を入力してください。" error="漢字、かな、英字は入力できません。_x000a_数値を入力してください。" sqref="D46:E47 D59:E60 D62:E62 D65:E67 D43:E44 D8:E10 D28:E32 D20:E26 D39:E41 D16:E17 D12:E14 D34:E37 E69:E77 D69:D74 D76:D77 D49:E54" xr:uid="{00000000-0002-0000-0200-000000000000}">
      <formula1>0</formula1>
    </dataValidation>
    <dataValidation allowBlank="1" showInputMessage="1" sqref="D2 C1:D1" xr:uid="{00000000-0002-0000-0200-000001000000}"/>
  </dataValidations>
  <pageMargins left="0.59055118110236227" right="0.59055118110236227" top="0.59055118110236227" bottom="0.59055118110236227" header="0.31496062992125984" footer="0.31496062992125984"/>
  <pageSetup paperSize="9" scale="91" fitToHeight="2" orientation="portrait" r:id="rId1"/>
  <headerFooter alignWithMargins="0"/>
  <rowBreaks count="1" manualBreakCount="1">
    <brk id="41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operator="greaterThanOrEqual" allowBlank="1" showInputMessage="1" showErrorMessage="1" errorTitle="入力不要" error="実績報告では入力する必要はありません" xr:uid="{00000000-0002-0000-0200-000002000000}">
          <x14:formula1>
            <xm:f>初期設定!$D$5&lt;&gt;"実績報告"</xm:f>
          </x14:formula1>
          <xm:sqref>D75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初期設定</vt:lpstr>
      <vt:lpstr>収入の部</vt:lpstr>
      <vt:lpstr>支出の部</vt:lpstr>
      <vt:lpstr>支出の部!Print_Area</vt:lpstr>
      <vt:lpstr>収入の部!Print_Area</vt:lpstr>
      <vt:lpstr>支出の部!Print_Titles</vt:lpstr>
      <vt:lpstr>収入の部!Print_Titles</vt:lpstr>
    </vt:vector>
  </TitlesOfParts>
  <Company>武蔵野市役所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武蔵野市役所</cp:lastModifiedBy>
  <cp:lastPrinted>2025-04-28T01:30:35Z</cp:lastPrinted>
  <dcterms:created xsi:type="dcterms:W3CDTF">2002-04-17T04:50:58Z</dcterms:created>
  <dcterms:modified xsi:type="dcterms:W3CDTF">2025-04-28T01:34:52Z</dcterms:modified>
</cp:coreProperties>
</file>