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13_ncr:1_{71C065DC-F818-4ED3-A6D0-88EBD0A96B44}" xr6:coauthVersionLast="47" xr6:coauthVersionMax="47" xr10:uidLastSave="{00000000-0000-0000-0000-000000000000}"/>
  <bookViews>
    <workbookView xWindow="2295" yWindow="2295" windowWidth="21600" windowHeight="11295" tabRatio="821" xr2:uid="{00000000-000D-0000-FFFF-FFFF00000000}"/>
  </bookViews>
  <sheets>
    <sheet name="年齢別人口 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3" i="15" l="1"/>
  <c r="G53" i="15"/>
  <c r="I53" i="15" s="1"/>
  <c r="C53" i="15"/>
  <c r="B53" i="15"/>
  <c r="D53" i="15" s="1"/>
  <c r="I52" i="15"/>
  <c r="D52" i="15"/>
  <c r="I51" i="15"/>
  <c r="D51" i="15"/>
  <c r="I50" i="15"/>
  <c r="D50" i="15"/>
  <c r="I49" i="15"/>
  <c r="D49" i="15"/>
  <c r="I48" i="15"/>
  <c r="D48" i="15"/>
  <c r="H47" i="15"/>
  <c r="G47" i="15"/>
  <c r="I47" i="15" s="1"/>
  <c r="C47" i="15"/>
  <c r="M36" i="15" s="1"/>
  <c r="M44" i="15" s="1"/>
  <c r="B47" i="15"/>
  <c r="D47" i="15" s="1"/>
  <c r="N46" i="15"/>
  <c r="I46" i="15"/>
  <c r="D46" i="15"/>
  <c r="I45" i="15"/>
  <c r="D45" i="15"/>
  <c r="I44" i="15"/>
  <c r="D44" i="15"/>
  <c r="I43" i="15"/>
  <c r="D43" i="15"/>
  <c r="I42" i="15"/>
  <c r="D42" i="15"/>
  <c r="H41" i="15"/>
  <c r="G41" i="15"/>
  <c r="I41" i="15" s="1"/>
  <c r="C41" i="15"/>
  <c r="B41" i="15"/>
  <c r="D41" i="15" s="1"/>
  <c r="N40" i="15"/>
  <c r="I40" i="15"/>
  <c r="D40" i="15"/>
  <c r="N39" i="15"/>
  <c r="I39" i="15"/>
  <c r="D39" i="15"/>
  <c r="N38" i="15"/>
  <c r="I38" i="15"/>
  <c r="D38" i="15"/>
  <c r="I37" i="15"/>
  <c r="D37" i="15"/>
  <c r="I36" i="15"/>
  <c r="D36" i="15"/>
  <c r="H35" i="15"/>
  <c r="I35" i="15" s="1"/>
  <c r="G35" i="15"/>
  <c r="C35" i="15"/>
  <c r="D35" i="15" s="1"/>
  <c r="B35" i="15"/>
  <c r="I34" i="15"/>
  <c r="D34" i="15"/>
  <c r="M33" i="15"/>
  <c r="L33" i="15"/>
  <c r="N33" i="15" s="1"/>
  <c r="I33" i="15"/>
  <c r="D33" i="15"/>
  <c r="N32" i="15"/>
  <c r="I32" i="15"/>
  <c r="D32" i="15"/>
  <c r="N31" i="15"/>
  <c r="I31" i="15"/>
  <c r="D31" i="15"/>
  <c r="N30" i="15"/>
  <c r="I30" i="15"/>
  <c r="D30" i="15"/>
  <c r="N29" i="15"/>
  <c r="H29" i="15"/>
  <c r="G29" i="15"/>
  <c r="I29" i="15" s="1"/>
  <c r="C29" i="15"/>
  <c r="B29" i="15"/>
  <c r="D29" i="15" s="1"/>
  <c r="N28" i="15"/>
  <c r="I28" i="15"/>
  <c r="D28" i="15"/>
  <c r="N27" i="15"/>
  <c r="I27" i="15"/>
  <c r="D27" i="15"/>
  <c r="N26" i="15"/>
  <c r="I26" i="15"/>
  <c r="D26" i="15"/>
  <c r="N25" i="15"/>
  <c r="I25" i="15"/>
  <c r="D25" i="15"/>
  <c r="N24" i="15"/>
  <c r="I24" i="15"/>
  <c r="D24" i="15"/>
  <c r="M23" i="15"/>
  <c r="L23" i="15"/>
  <c r="N23" i="15" s="1"/>
  <c r="H23" i="15"/>
  <c r="G23" i="15"/>
  <c r="I23" i="15" s="1"/>
  <c r="C23" i="15"/>
  <c r="B23" i="15"/>
  <c r="D23" i="15" s="1"/>
  <c r="N22" i="15"/>
  <c r="I22" i="15"/>
  <c r="D22" i="15"/>
  <c r="N21" i="15"/>
  <c r="I21" i="15"/>
  <c r="D21" i="15"/>
  <c r="N20" i="15"/>
  <c r="I20" i="15"/>
  <c r="D20" i="15"/>
  <c r="N19" i="15"/>
  <c r="I19" i="15"/>
  <c r="D19" i="15"/>
  <c r="N18" i="15"/>
  <c r="I18" i="15"/>
  <c r="D18" i="15"/>
  <c r="M17" i="15"/>
  <c r="L17" i="15"/>
  <c r="N17" i="15" s="1"/>
  <c r="H17" i="15"/>
  <c r="G17" i="15"/>
  <c r="I17" i="15" s="1"/>
  <c r="C17" i="15"/>
  <c r="B17" i="15"/>
  <c r="D17" i="15" s="1"/>
  <c r="N16" i="15"/>
  <c r="I16" i="15"/>
  <c r="D16" i="15"/>
  <c r="N15" i="15"/>
  <c r="I15" i="15"/>
  <c r="D15" i="15"/>
  <c r="N14" i="15"/>
  <c r="I14" i="15"/>
  <c r="D14" i="15"/>
  <c r="N13" i="15"/>
  <c r="I13" i="15"/>
  <c r="D13" i="15"/>
  <c r="N12" i="15"/>
  <c r="I12" i="15"/>
  <c r="D12" i="15"/>
  <c r="M11" i="15"/>
  <c r="L11" i="15"/>
  <c r="N11" i="15" s="1"/>
  <c r="H11" i="15"/>
  <c r="G11" i="15"/>
  <c r="I11" i="15" s="1"/>
  <c r="C11" i="15"/>
  <c r="B11" i="15"/>
  <c r="D11" i="15" s="1"/>
  <c r="N10" i="15"/>
  <c r="I10" i="15"/>
  <c r="D10" i="15"/>
  <c r="N9" i="15"/>
  <c r="I9" i="15"/>
  <c r="D9" i="15"/>
  <c r="N8" i="15"/>
  <c r="I8" i="15"/>
  <c r="D8" i="15"/>
  <c r="N7" i="15"/>
  <c r="I7" i="15"/>
  <c r="D7" i="15"/>
  <c r="N6" i="15"/>
  <c r="I6" i="15"/>
  <c r="D6" i="15"/>
  <c r="N36" i="15" l="1"/>
  <c r="N44" i="15"/>
  <c r="L36" i="15"/>
  <c r="L44" i="15" s="1"/>
</calcChain>
</file>

<file path=xl/sharedStrings.xml><?xml version="1.0" encoding="utf-8"?>
<sst xmlns="http://schemas.openxmlformats.org/spreadsheetml/2006/main" count="47" uniqueCount="39">
  <si>
    <t>男</t>
    <rPh sb="0" eb="1">
      <t>オトコ</t>
    </rPh>
    <phoneticPr fontId="2"/>
  </si>
  <si>
    <t>女</t>
    <rPh sb="0" eb="1">
      <t>オンナ</t>
    </rPh>
    <phoneticPr fontId="2"/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</si>
  <si>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</si>
  <si>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</si>
  <si>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</si>
  <si>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</si>
  <si>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</si>
  <si>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</si>
  <si>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</si>
  <si>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</si>
  <si>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</si>
  <si>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</si>
  <si>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</si>
  <si>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</si>
  <si>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</si>
  <si>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</si>
  <si>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</si>
  <si>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</si>
  <si>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</si>
  <si>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</si>
  <si>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</si>
  <si>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９５～１０３</t>
  </si>
  <si>
    <t>104歳以上</t>
  </si>
  <si>
    <t>不詳者</t>
  </si>
  <si>
    <t>総数</t>
  </si>
  <si>
    <t>０～１４歳人口</t>
  </si>
  <si>
    <t>６５歳以上人口</t>
  </si>
  <si>
    <t>７５歳以上人口</t>
  </si>
  <si>
    <t>平均年齢</t>
  </si>
  <si>
    <t>総数</t>
    <rPh sb="0" eb="2">
      <t>ソウスウ</t>
    </rPh>
    <phoneticPr fontId="2"/>
  </si>
  <si>
    <t>年齢</t>
    <rPh sb="0" eb="2">
      <t>ネンレイ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</si>
  <si>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</si>
  <si>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　外国人住民を含む表記に変更しました。</t>
    <rPh sb="1" eb="3">
      <t>ガイコク</t>
    </rPh>
    <rPh sb="3" eb="4">
      <t>ジン</t>
    </rPh>
    <rPh sb="4" eb="6">
      <t>ジュウミン</t>
    </rPh>
    <rPh sb="7" eb="8">
      <t>フク</t>
    </rPh>
    <rPh sb="9" eb="11">
      <t>ヒョウキ</t>
    </rPh>
    <rPh sb="12" eb="14">
      <t>ヘンコウ</t>
    </rPh>
    <phoneticPr fontId="2"/>
  </si>
  <si>
    <t>年齢別人口（外国人住民を含む）</t>
    <rPh sb="0" eb="2">
      <t>ネンレイ</t>
    </rPh>
    <rPh sb="2" eb="3">
      <t>ベツ</t>
    </rPh>
    <rPh sb="3" eb="5">
      <t>ジンコウ</t>
    </rPh>
    <rPh sb="6" eb="8">
      <t>ガイコク</t>
    </rPh>
    <rPh sb="8" eb="9">
      <t>ジン</t>
    </rPh>
    <rPh sb="9" eb="11">
      <t>ジュウミン</t>
    </rPh>
    <rPh sb="12" eb="13">
      <t>フク</t>
    </rPh>
    <phoneticPr fontId="2"/>
  </si>
  <si>
    <t xml:space="preserve">  </t>
  </si>
  <si>
    <t>外国人住民</t>
    <rPh sb="0" eb="2">
      <t>ガイコク</t>
    </rPh>
    <rPh sb="2" eb="3">
      <t>ジン</t>
    </rPh>
    <rPh sb="3" eb="5">
      <t>ジュウミン</t>
    </rPh>
    <phoneticPr fontId="2"/>
  </si>
  <si>
    <t>６５歳以上高齢化率</t>
    <rPh sb="2" eb="3">
      <t>サイ</t>
    </rPh>
    <rPh sb="3" eb="5">
      <t>イジョウ</t>
    </rPh>
    <rPh sb="5" eb="8">
      <t>コウレイカ</t>
    </rPh>
    <rPh sb="8" eb="9">
      <t>リツ</t>
    </rPh>
    <phoneticPr fontId="2"/>
  </si>
  <si>
    <t>武蔵野市</t>
    <rPh sb="0" eb="4">
      <t>ムサシノシ</t>
    </rPh>
    <phoneticPr fontId="2"/>
  </si>
  <si>
    <t>令和７年２月１日現在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</si>
</sst>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38" fontId="3" fillId="0" borderId="0" xfId="0" applyNumberFormat="1" applyFont="1" applyAlignment="1" applyProtection="1">
      <alignment vertical="center"/>
    </xf>
    <xf numFmtId="0" fontId="3" fillId="0" borderId="0" xfId="0" applyFont="1" applyBorder="1"/>
    <xf numFmtId="0" fontId="3" fillId="0" borderId="1" xfId="0" applyFont="1" applyBorder="1" applyAlignment="1">
      <alignment horizontal="center"/>
    </xf>
    <xf numFmtId="38" fontId="3" fillId="0" borderId="3" xfId="1" applyFont="1" applyBorder="1" applyProtection="1"/>
    <xf numFmtId="38" fontId="3" fillId="0" borderId="2" xfId="1" applyFont="1" applyBorder="1" applyProtection="1"/>
    <xf numFmtId="38" fontId="4" fillId="2" borderId="0" xfId="1" applyFont="1" applyFill="1" applyBorder="1" applyProtection="1"/>
    <xf numFmtId="38" fontId="4" fillId="2" borderId="3" xfId="1" applyFont="1" applyFill="1" applyBorder="1" applyProtection="1"/>
    <xf numFmtId="38" fontId="4" fillId="2" borderId="2" xfId="1" applyFont="1" applyFill="1" applyBorder="1" applyProtection="1"/>
    <xf numFmtId="38" fontId="3" fillId="0" borderId="2" xfId="1" applyFont="1" applyBorder="1" applyAlignment="1" applyProtection="1">
      <alignment horizontal="center"/>
    </xf>
    <xf numFmtId="0" fontId="3" fillId="0" borderId="2" xfId="0" applyFont="1" applyBorder="1"/>
    <xf numFmtId="0" fontId="3" fillId="0" borderId="3" xfId="0" applyFont="1" applyBorder="1"/>
    <xf numFmtId="38" fontId="4" fillId="2" borderId="4" xfId="1" applyFont="1" applyFill="1" applyBorder="1" applyProtection="1"/>
    <xf numFmtId="38" fontId="4" fillId="2" borderId="5" xfId="1" applyFont="1" applyFill="1" applyBorder="1" applyProtection="1"/>
    <xf numFmtId="38" fontId="4" fillId="2" borderId="6" xfId="1" applyFont="1" applyFill="1" applyBorder="1" applyProtection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38" fontId="3" fillId="0" borderId="7" xfId="1" applyFont="1" applyBorder="1" applyProtection="1"/>
    <xf numFmtId="38" fontId="3" fillId="0" borderId="8" xfId="1" applyFont="1" applyFill="1" applyBorder="1" applyProtection="1">
      <protection locked="0"/>
    </xf>
    <xf numFmtId="38" fontId="3" fillId="0" borderId="0" xfId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38" fontId="3" fillId="0" borderId="10" xfId="1" applyFont="1" applyBorder="1" applyProtection="1"/>
    <xf numFmtId="38" fontId="3" fillId="0" borderId="7" xfId="1" applyFont="1" applyFill="1" applyBorder="1" applyProtection="1"/>
    <xf numFmtId="38" fontId="3" fillId="0" borderId="3" xfId="1" applyFont="1" applyFill="1" applyBorder="1" applyProtection="1"/>
    <xf numFmtId="38" fontId="3" fillId="0" borderId="0" xfId="1" applyFont="1" applyFill="1" applyBorder="1" applyProtection="1"/>
    <xf numFmtId="40" fontId="3" fillId="0" borderId="0" xfId="1" applyNumberFormat="1" applyFont="1" applyFill="1" applyBorder="1" applyProtection="1">
      <protection locked="0"/>
    </xf>
    <xf numFmtId="40" fontId="3" fillId="0" borderId="3" xfId="1" applyNumberFormat="1" applyFont="1" applyFill="1" applyBorder="1" applyProtection="1">
      <protection locked="0"/>
    </xf>
    <xf numFmtId="0" fontId="0" fillId="0" borderId="0" xfId="0" applyAlignment="1">
      <alignment vertical="center"/>
    </xf>
    <xf numFmtId="176" fontId="3" fillId="0" borderId="3" xfId="0" applyNumberFormat="1" applyFont="1" applyBorder="1"/>
    <xf numFmtId="0" fontId="3" fillId="0" borderId="0" xfId="0" applyFont="1"/>
    <xf numFmtId="0" fontId="4" fillId="0" borderId="0" xfId="0" applyFont="1"/>
    <xf numFmtId="38" fontId="4" fillId="0" borderId="0" xfId="0" applyNumberFormat="1" applyFont="1" applyAlignment="1">
      <alignment vertical="center"/>
    </xf>
    <xf numFmtId="0" fontId="5" fillId="0" borderId="0" xfId="0" applyFont="1"/>
    <xf numFmtId="0" fontId="3" fillId="0" borderId="0" xfId="0" applyFont="1" applyAlignment="1">
      <alignment horizontal="right"/>
    </xf>
    <xf numFmtId="0" fontId="3" fillId="0" borderId="10" xfId="0" applyFont="1" applyBorder="1"/>
    <xf numFmtId="0" fontId="4" fillId="2" borderId="2" xfId="0" applyFont="1" applyFill="1" applyBorder="1"/>
    <xf numFmtId="176" fontId="3" fillId="0" borderId="0" xfId="0" applyNumberFormat="1" applyFont="1"/>
    <xf numFmtId="38" fontId="6" fillId="0" borderId="2" xfId="0" applyNumberFormat="1" applyFont="1" applyBorder="1" applyAlignment="1">
      <alignment vertical="center"/>
    </xf>
    <xf numFmtId="10" fontId="3" fillId="0" borderId="0" xfId="0" applyNumberFormat="1" applyFont="1" applyAlignment="1">
      <alignment vertical="center"/>
    </xf>
    <xf numFmtId="10" fontId="3" fillId="0" borderId="3" xfId="0" applyNumberFormat="1" applyFont="1" applyBorder="1" applyAlignment="1">
      <alignment vertical="center"/>
    </xf>
    <xf numFmtId="38" fontId="3" fillId="0" borderId="2" xfId="0" applyNumberFormat="1" applyFont="1" applyBorder="1" applyAlignment="1">
      <alignment vertical="center"/>
    </xf>
    <xf numFmtId="38" fontId="3" fillId="0" borderId="0" xfId="0" applyNumberFormat="1" applyFont="1" applyAlignment="1">
      <alignment vertical="center"/>
    </xf>
    <xf numFmtId="38" fontId="3" fillId="0" borderId="2" xfId="1" applyFont="1" applyFill="1" applyBorder="1" applyProtection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>
    <pageSetUpPr fitToPage="1"/>
  </sheetPr>
  <dimension ref="A1:Q53"/>
  <sheetViews>
    <sheetView tabSelected="1" workbookViewId="0">
      <selection activeCell="L42" sqref="L42"/>
    </sheetView>
  </sheetViews>
  <sheetFormatPr defaultRowHeight="12" x14ac:dyDescent="0.15"/>
  <cols>
    <col min="1" max="1" width="13.875" style="2" customWidth="1"/>
    <col min="2" max="3" width="7.625" style="2" customWidth="1"/>
    <col min="4" max="4" width="8.625" style="2" customWidth="1"/>
    <col min="5" max="5" width="2.625" style="2" customWidth="1"/>
    <col min="6" max="6" width="13.875" style="2" customWidth="1"/>
    <col min="7" max="8" width="7.625" style="2" customWidth="1"/>
    <col min="9" max="9" width="8.625" style="2" customWidth="1"/>
    <col min="10" max="10" width="2.625" style="2" customWidth="1"/>
    <col min="11" max="11" width="13.875" style="2" customWidth="1"/>
    <col min="12" max="13" width="7.625" style="2" customWidth="1"/>
    <col min="14" max="14" width="8.625" style="2" customWidth="1"/>
    <col min="15" max="16384" width="9" style="2"/>
  </cols>
  <sheetData>
    <row r="1" spans="1:14" x14ac:dyDescent="0.1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15">
      <c r="A2" s="30"/>
      <c r="B2" s="31" t="s">
        <v>33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x14ac:dyDescent="0.15">
      <c r="A3" s="30"/>
      <c r="B3" s="32" t="s">
        <v>38</v>
      </c>
      <c r="C3" s="31"/>
      <c r="D3" s="30"/>
      <c r="E3" s="30"/>
      <c r="F3" s="33"/>
      <c r="G3" s="30"/>
      <c r="H3" s="30"/>
      <c r="I3" s="30"/>
      <c r="J3" s="30"/>
      <c r="K3" s="30"/>
      <c r="L3" s="30"/>
      <c r="M3" s="30"/>
      <c r="N3" s="30"/>
    </row>
    <row r="4" spans="1:14" x14ac:dyDescent="0.1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4" t="s">
        <v>37</v>
      </c>
    </row>
    <row r="5" spans="1:14" x14ac:dyDescent="0.15">
      <c r="A5" s="3" t="s">
        <v>30</v>
      </c>
      <c r="B5" s="21" t="s">
        <v>0</v>
      </c>
      <c r="C5" s="21" t="s">
        <v>1</v>
      </c>
      <c r="D5" s="21" t="s">
        <v>29</v>
      </c>
      <c r="E5" s="30"/>
      <c r="F5" s="21" t="s">
        <v>30</v>
      </c>
      <c r="G5" s="21" t="s">
        <v>0</v>
      </c>
      <c r="H5" s="21" t="s">
        <v>1</v>
      </c>
      <c r="I5" s="21" t="s">
        <v>29</v>
      </c>
      <c r="J5" s="30"/>
      <c r="K5" s="21" t="s">
        <v>30</v>
      </c>
      <c r="L5" s="3" t="s">
        <v>0</v>
      </c>
      <c r="M5" s="3" t="s">
        <v>1</v>
      </c>
      <c r="N5" s="21" t="s">
        <v>29</v>
      </c>
    </row>
    <row r="6" spans="1:14" ht="13.5" x14ac:dyDescent="0.15">
      <c r="A6" s="35">
        <v>0</v>
      </c>
      <c r="B6" s="19">
        <v>453</v>
      </c>
      <c r="C6" s="19">
        <v>465</v>
      </c>
      <c r="D6" s="18">
        <f>SUM(B6:C6)</f>
        <v>918</v>
      </c>
      <c r="E6" s="30"/>
      <c r="F6" s="22">
        <v>40</v>
      </c>
      <c r="G6" s="19">
        <v>1054</v>
      </c>
      <c r="H6" s="19">
        <v>1078</v>
      </c>
      <c r="I6" s="23">
        <f t="shared" ref="I6:I53" si="0">SUM(G6:H6)</f>
        <v>2132</v>
      </c>
      <c r="J6" s="30"/>
      <c r="K6" s="22">
        <v>80</v>
      </c>
      <c r="L6" s="28">
        <v>437</v>
      </c>
      <c r="M6" s="28">
        <v>661</v>
      </c>
      <c r="N6" s="23">
        <f t="shared" ref="N6:N33" si="1">SUM(L6:M6)</f>
        <v>1098</v>
      </c>
    </row>
    <row r="7" spans="1:14" ht="13.5" x14ac:dyDescent="0.15">
      <c r="A7" s="10">
        <v>1</v>
      </c>
      <c r="B7" s="20">
        <v>475</v>
      </c>
      <c r="C7" s="20">
        <v>502</v>
      </c>
      <c r="D7" s="4">
        <f>SUM(B7:C7)</f>
        <v>977</v>
      </c>
      <c r="E7" s="30"/>
      <c r="F7" s="5">
        <v>41</v>
      </c>
      <c r="G7" s="20">
        <v>1124</v>
      </c>
      <c r="H7" s="20">
        <v>1107</v>
      </c>
      <c r="I7" s="24">
        <f t="shared" si="0"/>
        <v>2231</v>
      </c>
      <c r="J7" s="30"/>
      <c r="K7" s="5">
        <v>81</v>
      </c>
      <c r="L7" s="28">
        <v>508</v>
      </c>
      <c r="M7" s="28">
        <v>743</v>
      </c>
      <c r="N7" s="24">
        <f t="shared" si="1"/>
        <v>1251</v>
      </c>
    </row>
    <row r="8" spans="1:14" ht="13.5" x14ac:dyDescent="0.15">
      <c r="A8" s="10">
        <v>2</v>
      </c>
      <c r="B8" s="20">
        <v>512</v>
      </c>
      <c r="C8" s="20">
        <v>516</v>
      </c>
      <c r="D8" s="4">
        <f>SUM(B8:C8)</f>
        <v>1028</v>
      </c>
      <c r="E8" s="30"/>
      <c r="F8" s="5">
        <v>42</v>
      </c>
      <c r="G8" s="20">
        <v>1035</v>
      </c>
      <c r="H8" s="20">
        <v>1064</v>
      </c>
      <c r="I8" s="24">
        <f t="shared" si="0"/>
        <v>2099</v>
      </c>
      <c r="J8" s="30"/>
      <c r="K8" s="5">
        <v>82</v>
      </c>
      <c r="L8" s="28">
        <v>456</v>
      </c>
      <c r="M8" s="28">
        <v>662</v>
      </c>
      <c r="N8" s="24">
        <f t="shared" si="1"/>
        <v>1118</v>
      </c>
    </row>
    <row r="9" spans="1:14" ht="13.5" x14ac:dyDescent="0.15">
      <c r="A9" s="10">
        <v>3</v>
      </c>
      <c r="B9" s="20">
        <v>544</v>
      </c>
      <c r="C9" s="20">
        <v>505</v>
      </c>
      <c r="D9" s="4">
        <f>SUM(B9:C9)</f>
        <v>1049</v>
      </c>
      <c r="E9" s="30"/>
      <c r="F9" s="5">
        <v>43</v>
      </c>
      <c r="G9" s="20">
        <v>1076</v>
      </c>
      <c r="H9" s="20">
        <v>1154</v>
      </c>
      <c r="I9" s="24">
        <f t="shared" si="0"/>
        <v>2230</v>
      </c>
      <c r="J9" s="30"/>
      <c r="K9" s="5">
        <v>83</v>
      </c>
      <c r="L9" s="28">
        <v>417</v>
      </c>
      <c r="M9" s="28">
        <v>628</v>
      </c>
      <c r="N9" s="24">
        <f t="shared" si="1"/>
        <v>1045</v>
      </c>
    </row>
    <row r="10" spans="1:14" ht="13.5" x14ac:dyDescent="0.15">
      <c r="A10" s="10">
        <v>4</v>
      </c>
      <c r="B10" s="20">
        <v>532</v>
      </c>
      <c r="C10" s="20">
        <v>520</v>
      </c>
      <c r="D10" s="4">
        <f>SUM(B10:C10)</f>
        <v>1052</v>
      </c>
      <c r="E10" s="30"/>
      <c r="F10" s="5">
        <v>44</v>
      </c>
      <c r="G10" s="20">
        <v>1108</v>
      </c>
      <c r="H10" s="20">
        <v>1118</v>
      </c>
      <c r="I10" s="24">
        <f t="shared" si="0"/>
        <v>2226</v>
      </c>
      <c r="J10" s="30"/>
      <c r="K10" s="5">
        <v>84</v>
      </c>
      <c r="L10" s="28">
        <v>371</v>
      </c>
      <c r="M10" s="28">
        <v>569</v>
      </c>
      <c r="N10" s="24">
        <f t="shared" si="1"/>
        <v>940</v>
      </c>
    </row>
    <row r="11" spans="1:14" x14ac:dyDescent="0.15">
      <c r="A11" s="36" t="s">
        <v>2</v>
      </c>
      <c r="B11" s="6">
        <f>SUM(B6:B10)</f>
        <v>2516</v>
      </c>
      <c r="C11" s="6">
        <f>SUM(C6:C10)</f>
        <v>2508</v>
      </c>
      <c r="D11" s="7">
        <f t="shared" ref="D11:D53" si="2">SUM(B11:C11)</f>
        <v>5024</v>
      </c>
      <c r="E11" s="30"/>
      <c r="F11" s="8" t="s">
        <v>10</v>
      </c>
      <c r="G11" s="6">
        <f>SUM(G6:G10)</f>
        <v>5397</v>
      </c>
      <c r="H11" s="6">
        <f>SUM(H6:H10)</f>
        <v>5521</v>
      </c>
      <c r="I11" s="7">
        <f t="shared" si="0"/>
        <v>10918</v>
      </c>
      <c r="J11" s="30"/>
      <c r="K11" s="8" t="s">
        <v>18</v>
      </c>
      <c r="L11" s="6">
        <f>SUM(L6:L10)</f>
        <v>2189</v>
      </c>
      <c r="M11" s="6">
        <f>SUM(M6:M10)</f>
        <v>3263</v>
      </c>
      <c r="N11" s="7">
        <f t="shared" si="1"/>
        <v>5452</v>
      </c>
    </row>
    <row r="12" spans="1:14" x14ac:dyDescent="0.15">
      <c r="A12" s="10">
        <v>5</v>
      </c>
      <c r="B12" s="20">
        <v>547</v>
      </c>
      <c r="C12" s="20">
        <v>505</v>
      </c>
      <c r="D12" s="4">
        <f t="shared" si="2"/>
        <v>1052</v>
      </c>
      <c r="E12" s="30"/>
      <c r="F12" s="5">
        <v>45</v>
      </c>
      <c r="G12" s="20">
        <v>1093</v>
      </c>
      <c r="H12" s="20">
        <v>1169</v>
      </c>
      <c r="I12" s="24">
        <f t="shared" si="0"/>
        <v>2262</v>
      </c>
      <c r="J12" s="30"/>
      <c r="K12" s="5">
        <v>85</v>
      </c>
      <c r="L12" s="20">
        <v>293</v>
      </c>
      <c r="M12" s="20">
        <v>507</v>
      </c>
      <c r="N12" s="24">
        <f t="shared" si="1"/>
        <v>800</v>
      </c>
    </row>
    <row r="13" spans="1:14" x14ac:dyDescent="0.15">
      <c r="A13" s="10">
        <v>6</v>
      </c>
      <c r="B13" s="20">
        <v>590</v>
      </c>
      <c r="C13" s="20">
        <v>557</v>
      </c>
      <c r="D13" s="4">
        <f t="shared" si="2"/>
        <v>1147</v>
      </c>
      <c r="E13" s="30"/>
      <c r="F13" s="5">
        <v>46</v>
      </c>
      <c r="G13" s="20">
        <v>1133</v>
      </c>
      <c r="H13" s="20">
        <v>1214</v>
      </c>
      <c r="I13" s="24">
        <f t="shared" si="0"/>
        <v>2347</v>
      </c>
      <c r="J13" s="30"/>
      <c r="K13" s="5">
        <v>86</v>
      </c>
      <c r="L13" s="20">
        <v>271</v>
      </c>
      <c r="M13" s="20">
        <v>461</v>
      </c>
      <c r="N13" s="24">
        <f t="shared" si="1"/>
        <v>732</v>
      </c>
    </row>
    <row r="14" spans="1:14" x14ac:dyDescent="0.15">
      <c r="A14" s="10">
        <v>7</v>
      </c>
      <c r="B14" s="20">
        <v>641</v>
      </c>
      <c r="C14" s="20">
        <v>551</v>
      </c>
      <c r="D14" s="4">
        <f t="shared" si="2"/>
        <v>1192</v>
      </c>
      <c r="E14" s="30"/>
      <c r="F14" s="5">
        <v>47</v>
      </c>
      <c r="G14" s="20">
        <v>1076</v>
      </c>
      <c r="H14" s="20">
        <v>1160</v>
      </c>
      <c r="I14" s="24">
        <f t="shared" si="0"/>
        <v>2236</v>
      </c>
      <c r="J14" s="30"/>
      <c r="K14" s="5">
        <v>87</v>
      </c>
      <c r="L14" s="20">
        <v>277</v>
      </c>
      <c r="M14" s="20">
        <v>544</v>
      </c>
      <c r="N14" s="24">
        <f t="shared" si="1"/>
        <v>821</v>
      </c>
    </row>
    <row r="15" spans="1:14" x14ac:dyDescent="0.15">
      <c r="A15" s="10">
        <v>8</v>
      </c>
      <c r="B15" s="20">
        <v>708</v>
      </c>
      <c r="C15" s="20">
        <v>587</v>
      </c>
      <c r="D15" s="4">
        <f t="shared" si="2"/>
        <v>1295</v>
      </c>
      <c r="E15" s="30"/>
      <c r="F15" s="5">
        <v>48</v>
      </c>
      <c r="G15" s="20">
        <v>1120</v>
      </c>
      <c r="H15" s="20">
        <v>1183</v>
      </c>
      <c r="I15" s="24">
        <f t="shared" si="0"/>
        <v>2303</v>
      </c>
      <c r="J15" s="30"/>
      <c r="K15" s="5">
        <v>88</v>
      </c>
      <c r="L15" s="20">
        <v>237</v>
      </c>
      <c r="M15" s="20">
        <v>441</v>
      </c>
      <c r="N15" s="24">
        <f t="shared" si="1"/>
        <v>678</v>
      </c>
    </row>
    <row r="16" spans="1:14" x14ac:dyDescent="0.15">
      <c r="A16" s="10">
        <v>9</v>
      </c>
      <c r="B16" s="20">
        <v>660</v>
      </c>
      <c r="C16" s="20">
        <v>651</v>
      </c>
      <c r="D16" s="4">
        <f t="shared" si="2"/>
        <v>1311</v>
      </c>
      <c r="E16" s="30"/>
      <c r="F16" s="5">
        <v>49</v>
      </c>
      <c r="G16" s="20">
        <v>1125</v>
      </c>
      <c r="H16" s="20">
        <v>1211</v>
      </c>
      <c r="I16" s="24">
        <f t="shared" si="0"/>
        <v>2336</v>
      </c>
      <c r="J16" s="30"/>
      <c r="K16" s="5">
        <v>89</v>
      </c>
      <c r="L16" s="20">
        <v>250</v>
      </c>
      <c r="M16" s="20">
        <v>452</v>
      </c>
      <c r="N16" s="24">
        <f t="shared" si="1"/>
        <v>702</v>
      </c>
    </row>
    <row r="17" spans="1:14" x14ac:dyDescent="0.15">
      <c r="A17" s="36" t="s">
        <v>3</v>
      </c>
      <c r="B17" s="6">
        <f>SUM(B12:B16)</f>
        <v>3146</v>
      </c>
      <c r="C17" s="6">
        <f>SUM(C12:C16)</f>
        <v>2851</v>
      </c>
      <c r="D17" s="7">
        <f t="shared" si="2"/>
        <v>5997</v>
      </c>
      <c r="E17" s="30"/>
      <c r="F17" s="8" t="s">
        <v>11</v>
      </c>
      <c r="G17" s="6">
        <f>SUM(G12:G16)</f>
        <v>5547</v>
      </c>
      <c r="H17" s="6">
        <f>SUM(H12:H16)</f>
        <v>5937</v>
      </c>
      <c r="I17" s="7">
        <f t="shared" si="0"/>
        <v>11484</v>
      </c>
      <c r="J17" s="30"/>
      <c r="K17" s="8" t="s">
        <v>19</v>
      </c>
      <c r="L17" s="6">
        <f>SUM(L12:L16)</f>
        <v>1328</v>
      </c>
      <c r="M17" s="6">
        <f>SUM(M12:M16)</f>
        <v>2405</v>
      </c>
      <c r="N17" s="7">
        <f t="shared" si="1"/>
        <v>3733</v>
      </c>
    </row>
    <row r="18" spans="1:14" x14ac:dyDescent="0.15">
      <c r="A18" s="10">
        <v>10</v>
      </c>
      <c r="B18" s="20">
        <v>661</v>
      </c>
      <c r="C18" s="20">
        <v>611</v>
      </c>
      <c r="D18" s="4">
        <f t="shared" si="2"/>
        <v>1272</v>
      </c>
      <c r="E18" s="30"/>
      <c r="F18" s="5">
        <v>50</v>
      </c>
      <c r="G18" s="20">
        <v>1215</v>
      </c>
      <c r="H18" s="20">
        <v>1230</v>
      </c>
      <c r="I18" s="24">
        <f t="shared" si="0"/>
        <v>2445</v>
      </c>
      <c r="J18" s="30"/>
      <c r="K18" s="5">
        <v>90</v>
      </c>
      <c r="L18" s="20">
        <v>188</v>
      </c>
      <c r="M18" s="20">
        <v>423</v>
      </c>
      <c r="N18" s="24">
        <f t="shared" si="1"/>
        <v>611</v>
      </c>
    </row>
    <row r="19" spans="1:14" x14ac:dyDescent="0.15">
      <c r="A19" s="10">
        <v>11</v>
      </c>
      <c r="B19" s="20">
        <v>637</v>
      </c>
      <c r="C19" s="20">
        <v>601</v>
      </c>
      <c r="D19" s="4">
        <f t="shared" si="2"/>
        <v>1238</v>
      </c>
      <c r="E19" s="30"/>
      <c r="F19" s="5">
        <v>51</v>
      </c>
      <c r="G19" s="20">
        <v>1184</v>
      </c>
      <c r="H19" s="20">
        <v>1248</v>
      </c>
      <c r="I19" s="24">
        <f t="shared" si="0"/>
        <v>2432</v>
      </c>
      <c r="J19" s="30"/>
      <c r="K19" s="5">
        <v>91</v>
      </c>
      <c r="L19" s="20">
        <v>149</v>
      </c>
      <c r="M19" s="20">
        <v>364</v>
      </c>
      <c r="N19" s="24">
        <f t="shared" si="1"/>
        <v>513</v>
      </c>
    </row>
    <row r="20" spans="1:14" x14ac:dyDescent="0.15">
      <c r="A20" s="10">
        <v>12</v>
      </c>
      <c r="B20" s="20">
        <v>644</v>
      </c>
      <c r="C20" s="20">
        <v>588</v>
      </c>
      <c r="D20" s="4">
        <f t="shared" si="2"/>
        <v>1232</v>
      </c>
      <c r="E20" s="30"/>
      <c r="F20" s="5">
        <v>52</v>
      </c>
      <c r="G20" s="20">
        <v>1193</v>
      </c>
      <c r="H20" s="20">
        <v>1254</v>
      </c>
      <c r="I20" s="24">
        <f t="shared" si="0"/>
        <v>2447</v>
      </c>
      <c r="J20" s="30"/>
      <c r="K20" s="5">
        <v>92</v>
      </c>
      <c r="L20" s="20">
        <v>128</v>
      </c>
      <c r="M20" s="20">
        <v>336</v>
      </c>
      <c r="N20" s="24">
        <f t="shared" si="1"/>
        <v>464</v>
      </c>
    </row>
    <row r="21" spans="1:14" x14ac:dyDescent="0.15">
      <c r="A21" s="10">
        <v>13</v>
      </c>
      <c r="B21" s="20">
        <v>616</v>
      </c>
      <c r="C21" s="20">
        <v>575</v>
      </c>
      <c r="D21" s="4">
        <f t="shared" si="2"/>
        <v>1191</v>
      </c>
      <c r="E21" s="30"/>
      <c r="F21" s="5">
        <v>53</v>
      </c>
      <c r="G21" s="20">
        <v>1138</v>
      </c>
      <c r="H21" s="20">
        <v>1319</v>
      </c>
      <c r="I21" s="24">
        <f t="shared" si="0"/>
        <v>2457</v>
      </c>
      <c r="J21" s="30"/>
      <c r="K21" s="5">
        <v>93</v>
      </c>
      <c r="L21" s="20">
        <v>104</v>
      </c>
      <c r="M21" s="20">
        <v>270</v>
      </c>
      <c r="N21" s="24">
        <f t="shared" si="1"/>
        <v>374</v>
      </c>
    </row>
    <row r="22" spans="1:14" x14ac:dyDescent="0.15">
      <c r="A22" s="10">
        <v>14</v>
      </c>
      <c r="B22" s="20">
        <v>595</v>
      </c>
      <c r="C22" s="20">
        <v>555</v>
      </c>
      <c r="D22" s="4">
        <f t="shared" si="2"/>
        <v>1150</v>
      </c>
      <c r="E22" s="30"/>
      <c r="F22" s="5">
        <v>54</v>
      </c>
      <c r="G22" s="20">
        <v>1065</v>
      </c>
      <c r="H22" s="20">
        <v>1166</v>
      </c>
      <c r="I22" s="24">
        <f t="shared" si="0"/>
        <v>2231</v>
      </c>
      <c r="J22" s="30"/>
      <c r="K22" s="5">
        <v>94</v>
      </c>
      <c r="L22" s="20">
        <v>58</v>
      </c>
      <c r="M22" s="20">
        <v>234</v>
      </c>
      <c r="N22" s="24">
        <f t="shared" si="1"/>
        <v>292</v>
      </c>
    </row>
    <row r="23" spans="1:14" x14ac:dyDescent="0.15">
      <c r="A23" s="8" t="s">
        <v>4</v>
      </c>
      <c r="B23" s="6">
        <f>SUM(B18:B22)</f>
        <v>3153</v>
      </c>
      <c r="C23" s="6">
        <f>SUM(C18:C22)</f>
        <v>2930</v>
      </c>
      <c r="D23" s="7">
        <f t="shared" si="2"/>
        <v>6083</v>
      </c>
      <c r="E23" s="30"/>
      <c r="F23" s="8" t="s">
        <v>12</v>
      </c>
      <c r="G23" s="6">
        <f>SUM(G18:G22)</f>
        <v>5795</v>
      </c>
      <c r="H23" s="6">
        <f>SUM(H18:H22)</f>
        <v>6217</v>
      </c>
      <c r="I23" s="7">
        <f t="shared" si="0"/>
        <v>12012</v>
      </c>
      <c r="J23" s="30"/>
      <c r="K23" s="8" t="s">
        <v>20</v>
      </c>
      <c r="L23" s="6">
        <f>SUM(L18:L22)</f>
        <v>627</v>
      </c>
      <c r="M23" s="6">
        <f>SUM(M18:M22)</f>
        <v>1627</v>
      </c>
      <c r="N23" s="7">
        <f t="shared" si="1"/>
        <v>2254</v>
      </c>
    </row>
    <row r="24" spans="1:14" x14ac:dyDescent="0.15">
      <c r="A24" s="10">
        <v>15</v>
      </c>
      <c r="B24" s="20">
        <v>578</v>
      </c>
      <c r="C24" s="20">
        <v>580</v>
      </c>
      <c r="D24" s="4">
        <f t="shared" si="2"/>
        <v>1158</v>
      </c>
      <c r="E24" s="30"/>
      <c r="F24" s="5">
        <v>55</v>
      </c>
      <c r="G24" s="20">
        <v>1077</v>
      </c>
      <c r="H24" s="20">
        <v>1125</v>
      </c>
      <c r="I24" s="24">
        <f t="shared" si="0"/>
        <v>2202</v>
      </c>
      <c r="J24" s="30"/>
      <c r="K24" s="5">
        <v>95</v>
      </c>
      <c r="L24" s="20">
        <v>52</v>
      </c>
      <c r="M24" s="20">
        <v>180</v>
      </c>
      <c r="N24" s="24">
        <f t="shared" si="1"/>
        <v>232</v>
      </c>
    </row>
    <row r="25" spans="1:14" x14ac:dyDescent="0.15">
      <c r="A25" s="10">
        <v>16</v>
      </c>
      <c r="B25" s="20">
        <v>621</v>
      </c>
      <c r="C25" s="20">
        <v>536</v>
      </c>
      <c r="D25" s="4">
        <f t="shared" si="2"/>
        <v>1157</v>
      </c>
      <c r="E25" s="30"/>
      <c r="F25" s="5">
        <v>56</v>
      </c>
      <c r="G25" s="20">
        <v>1107</v>
      </c>
      <c r="H25" s="20">
        <v>1159</v>
      </c>
      <c r="I25" s="24">
        <f t="shared" si="0"/>
        <v>2266</v>
      </c>
      <c r="J25" s="30"/>
      <c r="K25" s="5">
        <v>96</v>
      </c>
      <c r="L25" s="20">
        <v>42</v>
      </c>
      <c r="M25" s="20">
        <v>168</v>
      </c>
      <c r="N25" s="24">
        <f t="shared" si="1"/>
        <v>210</v>
      </c>
    </row>
    <row r="26" spans="1:14" x14ac:dyDescent="0.15">
      <c r="A26" s="10">
        <v>17</v>
      </c>
      <c r="B26" s="20">
        <v>578</v>
      </c>
      <c r="C26" s="20">
        <v>570</v>
      </c>
      <c r="D26" s="4">
        <f t="shared" si="2"/>
        <v>1148</v>
      </c>
      <c r="E26" s="30"/>
      <c r="F26" s="5">
        <v>57</v>
      </c>
      <c r="G26" s="20">
        <v>1153</v>
      </c>
      <c r="H26" s="20">
        <v>1164</v>
      </c>
      <c r="I26" s="24">
        <f t="shared" si="0"/>
        <v>2317</v>
      </c>
      <c r="J26" s="30"/>
      <c r="K26" s="5">
        <v>97</v>
      </c>
      <c r="L26" s="20">
        <v>32</v>
      </c>
      <c r="M26" s="20">
        <v>113</v>
      </c>
      <c r="N26" s="24">
        <f t="shared" si="1"/>
        <v>145</v>
      </c>
    </row>
    <row r="27" spans="1:14" x14ac:dyDescent="0.15">
      <c r="A27" s="10">
        <v>18</v>
      </c>
      <c r="B27" s="20">
        <v>607</v>
      </c>
      <c r="C27" s="20">
        <v>545</v>
      </c>
      <c r="D27" s="4">
        <f t="shared" si="2"/>
        <v>1152</v>
      </c>
      <c r="E27" s="30"/>
      <c r="F27" s="5">
        <v>58</v>
      </c>
      <c r="G27" s="20">
        <v>807</v>
      </c>
      <c r="H27" s="20">
        <v>880</v>
      </c>
      <c r="I27" s="24">
        <f t="shared" si="0"/>
        <v>1687</v>
      </c>
      <c r="J27" s="30"/>
      <c r="K27" s="5">
        <v>98</v>
      </c>
      <c r="L27" s="20">
        <v>17</v>
      </c>
      <c r="M27" s="20">
        <v>69</v>
      </c>
      <c r="N27" s="24">
        <f t="shared" si="1"/>
        <v>86</v>
      </c>
    </row>
    <row r="28" spans="1:14" x14ac:dyDescent="0.15">
      <c r="A28" s="10">
        <v>19</v>
      </c>
      <c r="B28" s="20">
        <v>659</v>
      </c>
      <c r="C28" s="20">
        <v>635</v>
      </c>
      <c r="D28" s="4">
        <f t="shared" si="2"/>
        <v>1294</v>
      </c>
      <c r="E28" s="30"/>
      <c r="F28" s="5">
        <v>59</v>
      </c>
      <c r="G28" s="20">
        <v>1031</v>
      </c>
      <c r="H28" s="20">
        <v>1067</v>
      </c>
      <c r="I28" s="24">
        <f t="shared" si="0"/>
        <v>2098</v>
      </c>
      <c r="J28" s="30"/>
      <c r="K28" s="5">
        <v>99</v>
      </c>
      <c r="L28" s="20">
        <v>14</v>
      </c>
      <c r="M28" s="20">
        <v>62</v>
      </c>
      <c r="N28" s="24">
        <f t="shared" si="1"/>
        <v>76</v>
      </c>
    </row>
    <row r="29" spans="1:14" x14ac:dyDescent="0.15">
      <c r="A29" s="8" t="s">
        <v>5</v>
      </c>
      <c r="B29" s="6">
        <f>SUM(B24:B28)</f>
        <v>3043</v>
      </c>
      <c r="C29" s="6">
        <f>SUM(C24:C28)</f>
        <v>2866</v>
      </c>
      <c r="D29" s="7">
        <f>SUM(B29:C29)</f>
        <v>5909</v>
      </c>
      <c r="E29" s="30"/>
      <c r="F29" s="8" t="s">
        <v>13</v>
      </c>
      <c r="G29" s="6">
        <f>SUM(G24:G28)</f>
        <v>5175</v>
      </c>
      <c r="H29" s="6">
        <f>SUM(H24:H28)</f>
        <v>5395</v>
      </c>
      <c r="I29" s="7">
        <f t="shared" si="0"/>
        <v>10570</v>
      </c>
      <c r="J29" s="30"/>
      <c r="K29" s="5">
        <v>100</v>
      </c>
      <c r="L29" s="20">
        <v>7</v>
      </c>
      <c r="M29" s="20">
        <v>41</v>
      </c>
      <c r="N29" s="24">
        <f t="shared" si="1"/>
        <v>48</v>
      </c>
    </row>
    <row r="30" spans="1:14" x14ac:dyDescent="0.15">
      <c r="A30" s="10">
        <v>20</v>
      </c>
      <c r="B30" s="20">
        <v>685</v>
      </c>
      <c r="C30" s="20">
        <v>729</v>
      </c>
      <c r="D30" s="4">
        <f t="shared" si="2"/>
        <v>1414</v>
      </c>
      <c r="E30" s="30"/>
      <c r="F30" s="5">
        <v>60</v>
      </c>
      <c r="G30" s="20">
        <v>954</v>
      </c>
      <c r="H30" s="20">
        <v>1014</v>
      </c>
      <c r="I30" s="24">
        <f t="shared" si="0"/>
        <v>1968</v>
      </c>
      <c r="J30" s="30"/>
      <c r="K30" s="5">
        <v>101</v>
      </c>
      <c r="L30" s="20">
        <v>7</v>
      </c>
      <c r="M30" s="20">
        <v>27</v>
      </c>
      <c r="N30" s="24">
        <f t="shared" si="1"/>
        <v>34</v>
      </c>
    </row>
    <row r="31" spans="1:14" x14ac:dyDescent="0.15">
      <c r="A31" s="10">
        <v>21</v>
      </c>
      <c r="B31" s="20">
        <v>673</v>
      </c>
      <c r="C31" s="20">
        <v>790</v>
      </c>
      <c r="D31" s="4">
        <f t="shared" si="2"/>
        <v>1463</v>
      </c>
      <c r="E31" s="30"/>
      <c r="F31" s="5">
        <v>61</v>
      </c>
      <c r="G31" s="20">
        <v>907</v>
      </c>
      <c r="H31" s="20">
        <v>922</v>
      </c>
      <c r="I31" s="24">
        <f t="shared" si="0"/>
        <v>1829</v>
      </c>
      <c r="J31" s="30"/>
      <c r="K31" s="5">
        <v>102</v>
      </c>
      <c r="L31" s="20">
        <v>3</v>
      </c>
      <c r="M31" s="20">
        <v>14</v>
      </c>
      <c r="N31" s="24">
        <f t="shared" si="1"/>
        <v>17</v>
      </c>
    </row>
    <row r="32" spans="1:14" x14ac:dyDescent="0.15">
      <c r="A32" s="10">
        <v>22</v>
      </c>
      <c r="B32" s="20">
        <v>738</v>
      </c>
      <c r="C32" s="20">
        <v>754</v>
      </c>
      <c r="D32" s="4">
        <f t="shared" si="2"/>
        <v>1492</v>
      </c>
      <c r="E32" s="30"/>
      <c r="F32" s="5">
        <v>62</v>
      </c>
      <c r="G32" s="20">
        <v>847</v>
      </c>
      <c r="H32" s="20">
        <v>908</v>
      </c>
      <c r="I32" s="24">
        <f t="shared" si="0"/>
        <v>1755</v>
      </c>
      <c r="J32" s="30"/>
      <c r="K32" s="5">
        <v>103</v>
      </c>
      <c r="L32" s="20">
        <v>2</v>
      </c>
      <c r="M32" s="20">
        <v>17</v>
      </c>
      <c r="N32" s="24">
        <f t="shared" si="1"/>
        <v>19</v>
      </c>
    </row>
    <row r="33" spans="1:17" x14ac:dyDescent="0.15">
      <c r="A33" s="10">
        <v>23</v>
      </c>
      <c r="B33" s="20">
        <v>868</v>
      </c>
      <c r="C33" s="20">
        <v>876</v>
      </c>
      <c r="D33" s="4">
        <f t="shared" si="2"/>
        <v>1744</v>
      </c>
      <c r="E33" s="30"/>
      <c r="F33" s="5">
        <v>63</v>
      </c>
      <c r="G33" s="20">
        <v>796</v>
      </c>
      <c r="H33" s="20">
        <v>842</v>
      </c>
      <c r="I33" s="24">
        <f t="shared" si="0"/>
        <v>1638</v>
      </c>
      <c r="J33" s="30"/>
      <c r="K33" s="8" t="s">
        <v>21</v>
      </c>
      <c r="L33" s="6">
        <f>SUM(L24:L32)</f>
        <v>176</v>
      </c>
      <c r="M33" s="6">
        <f>SUM(M24:M32)</f>
        <v>691</v>
      </c>
      <c r="N33" s="7">
        <f t="shared" si="1"/>
        <v>867</v>
      </c>
    </row>
    <row r="34" spans="1:17" x14ac:dyDescent="0.15">
      <c r="A34" s="10">
        <v>24</v>
      </c>
      <c r="B34" s="20">
        <v>880</v>
      </c>
      <c r="C34" s="20">
        <v>928</v>
      </c>
      <c r="D34" s="4">
        <f t="shared" si="2"/>
        <v>1808</v>
      </c>
      <c r="E34" s="30"/>
      <c r="F34" s="5">
        <v>64</v>
      </c>
      <c r="G34" s="20">
        <v>811</v>
      </c>
      <c r="H34" s="20">
        <v>854</v>
      </c>
      <c r="I34" s="24">
        <f t="shared" si="0"/>
        <v>1665</v>
      </c>
      <c r="J34" s="30"/>
      <c r="K34" s="5" t="s">
        <v>22</v>
      </c>
      <c r="L34" s="20">
        <v>1</v>
      </c>
      <c r="M34" s="20">
        <v>16</v>
      </c>
      <c r="N34" s="24">
        <v>17</v>
      </c>
    </row>
    <row r="35" spans="1:17" x14ac:dyDescent="0.15">
      <c r="A35" s="8" t="s">
        <v>6</v>
      </c>
      <c r="B35" s="6">
        <f>SUM(B30:B34)</f>
        <v>3844</v>
      </c>
      <c r="C35" s="6">
        <f>SUM(C30:C34)</f>
        <v>4077</v>
      </c>
      <c r="D35" s="7">
        <f t="shared" si="2"/>
        <v>7921</v>
      </c>
      <c r="E35" s="30"/>
      <c r="F35" s="8" t="s">
        <v>14</v>
      </c>
      <c r="G35" s="6">
        <f>SUM(G30:G34)</f>
        <v>4315</v>
      </c>
      <c r="H35" s="6">
        <f>SUM(H30:H34)</f>
        <v>4540</v>
      </c>
      <c r="I35" s="7">
        <f t="shared" si="0"/>
        <v>8855</v>
      </c>
      <c r="J35" s="30"/>
      <c r="K35" s="5" t="s">
        <v>23</v>
      </c>
      <c r="L35" s="20">
        <v>0</v>
      </c>
      <c r="M35" s="20">
        <v>0</v>
      </c>
      <c r="N35" s="24">
        <v>0</v>
      </c>
    </row>
    <row r="36" spans="1:17" x14ac:dyDescent="0.15">
      <c r="A36" s="10">
        <v>25</v>
      </c>
      <c r="B36" s="20">
        <v>927</v>
      </c>
      <c r="C36" s="20">
        <v>943</v>
      </c>
      <c r="D36" s="4">
        <f t="shared" si="2"/>
        <v>1870</v>
      </c>
      <c r="E36" s="30"/>
      <c r="F36" s="5">
        <v>65</v>
      </c>
      <c r="G36" s="20">
        <v>772</v>
      </c>
      <c r="H36" s="20">
        <v>820</v>
      </c>
      <c r="I36" s="24">
        <f t="shared" si="0"/>
        <v>1592</v>
      </c>
      <c r="J36" s="30"/>
      <c r="K36" s="8" t="s">
        <v>24</v>
      </c>
      <c r="L36" s="6">
        <f>B11+B17+B23+B29+B35+B41+B47+B53+G11+G17+G23+G29+G35+G41+G47+G53+L11+L17+L23+L33+L34+L35</f>
        <v>70910</v>
      </c>
      <c r="M36" s="6">
        <f>C11+C17+C23+C29+C35+C41+C47+C53+H11+H17+H23+H29+H35+H41+H47+H53+M11+M17+M23+M33+M34+M35</f>
        <v>77077</v>
      </c>
      <c r="N36" s="7">
        <f>D11+D17+D23+D29+D35+D41+D47+D53+I11+I17+I23+I29+I35+I41+I47+I53+N11+N17+N23+N33+N34+N35</f>
        <v>147987</v>
      </c>
    </row>
    <row r="37" spans="1:17" x14ac:dyDescent="0.15">
      <c r="A37" s="10">
        <v>26</v>
      </c>
      <c r="B37" s="20">
        <v>958</v>
      </c>
      <c r="C37" s="20">
        <v>985</v>
      </c>
      <c r="D37" s="4">
        <f t="shared" si="2"/>
        <v>1943</v>
      </c>
      <c r="E37" s="30"/>
      <c r="F37" s="5">
        <v>66</v>
      </c>
      <c r="G37" s="20">
        <v>796</v>
      </c>
      <c r="H37" s="20">
        <v>747</v>
      </c>
      <c r="I37" s="24">
        <f t="shared" si="0"/>
        <v>1543</v>
      </c>
      <c r="J37" s="30"/>
      <c r="K37" s="5"/>
      <c r="L37" s="25"/>
      <c r="M37" s="25"/>
      <c r="N37" s="24"/>
    </row>
    <row r="38" spans="1:17" x14ac:dyDescent="0.15">
      <c r="A38" s="10">
        <v>27</v>
      </c>
      <c r="B38" s="20">
        <v>1010</v>
      </c>
      <c r="C38" s="20">
        <v>964</v>
      </c>
      <c r="D38" s="4">
        <f t="shared" si="2"/>
        <v>1974</v>
      </c>
      <c r="E38" s="30"/>
      <c r="F38" s="5">
        <v>67</v>
      </c>
      <c r="G38" s="20">
        <v>648</v>
      </c>
      <c r="H38" s="20">
        <v>755</v>
      </c>
      <c r="I38" s="24">
        <f t="shared" si="0"/>
        <v>1403</v>
      </c>
      <c r="J38" s="30"/>
      <c r="K38" s="9" t="s">
        <v>25</v>
      </c>
      <c r="L38" s="20">
        <v>8815</v>
      </c>
      <c r="M38" s="20">
        <v>8289</v>
      </c>
      <c r="N38" s="24">
        <f>SUM(L38:M38)</f>
        <v>17104</v>
      </c>
    </row>
    <row r="39" spans="1:17" x14ac:dyDescent="0.15">
      <c r="A39" s="10">
        <v>28</v>
      </c>
      <c r="B39" s="20">
        <v>1011</v>
      </c>
      <c r="C39" s="20">
        <v>1030</v>
      </c>
      <c r="D39" s="4">
        <f t="shared" si="2"/>
        <v>2041</v>
      </c>
      <c r="E39" s="30"/>
      <c r="F39" s="5">
        <v>68</v>
      </c>
      <c r="G39" s="20">
        <v>623</v>
      </c>
      <c r="H39" s="20">
        <v>735</v>
      </c>
      <c r="I39" s="24">
        <f t="shared" si="0"/>
        <v>1358</v>
      </c>
      <c r="J39" s="30"/>
      <c r="K39" s="5" t="s">
        <v>26</v>
      </c>
      <c r="L39" s="20">
        <v>14180</v>
      </c>
      <c r="M39" s="20">
        <v>19481</v>
      </c>
      <c r="N39" s="24">
        <f t="shared" ref="N39:N40" si="3">SUM(L39:M39)</f>
        <v>33661</v>
      </c>
    </row>
    <row r="40" spans="1:17" x14ac:dyDescent="0.15">
      <c r="A40" s="10">
        <v>29</v>
      </c>
      <c r="B40" s="20">
        <v>986</v>
      </c>
      <c r="C40" s="20">
        <v>970</v>
      </c>
      <c r="D40" s="4">
        <f t="shared" si="2"/>
        <v>1956</v>
      </c>
      <c r="E40" s="30"/>
      <c r="F40" s="5">
        <v>69</v>
      </c>
      <c r="G40" s="20">
        <v>623</v>
      </c>
      <c r="H40" s="20">
        <v>740</v>
      </c>
      <c r="I40" s="24">
        <f t="shared" si="0"/>
        <v>1363</v>
      </c>
      <c r="J40" s="30"/>
      <c r="K40" s="5" t="s">
        <v>27</v>
      </c>
      <c r="L40" s="20">
        <v>7545</v>
      </c>
      <c r="M40" s="20">
        <v>12053</v>
      </c>
      <c r="N40" s="24">
        <f t="shared" si="3"/>
        <v>19598</v>
      </c>
      <c r="Q40" s="2" t="s">
        <v>34</v>
      </c>
    </row>
    <row r="41" spans="1:17" x14ac:dyDescent="0.15">
      <c r="A41" s="8" t="s">
        <v>7</v>
      </c>
      <c r="B41" s="6">
        <f>SUM(B36:B40)</f>
        <v>4892</v>
      </c>
      <c r="C41" s="6">
        <f>SUM(C36:C40)</f>
        <v>4892</v>
      </c>
      <c r="D41" s="7">
        <f t="shared" si="2"/>
        <v>9784</v>
      </c>
      <c r="E41" s="30"/>
      <c r="F41" s="8" t="s">
        <v>15</v>
      </c>
      <c r="G41" s="6">
        <f>SUM(G36:G40)</f>
        <v>3462</v>
      </c>
      <c r="H41" s="6">
        <f>SUM(H36:H40)</f>
        <v>3797</v>
      </c>
      <c r="I41" s="7">
        <f t="shared" si="0"/>
        <v>7259</v>
      </c>
      <c r="J41" s="30"/>
      <c r="K41" s="5"/>
      <c r="L41" s="26"/>
      <c r="M41" s="26"/>
      <c r="N41" s="27"/>
    </row>
    <row r="42" spans="1:17" x14ac:dyDescent="0.15">
      <c r="A42" s="10">
        <v>30</v>
      </c>
      <c r="B42" s="20">
        <v>1048</v>
      </c>
      <c r="C42" s="20">
        <v>1018</v>
      </c>
      <c r="D42" s="4">
        <f t="shared" si="2"/>
        <v>2066</v>
      </c>
      <c r="E42" s="30"/>
      <c r="F42" s="5">
        <v>70</v>
      </c>
      <c r="G42" s="20">
        <v>590</v>
      </c>
      <c r="H42" s="20">
        <v>680</v>
      </c>
      <c r="I42" s="24">
        <f t="shared" si="0"/>
        <v>1270</v>
      </c>
      <c r="J42" s="30"/>
      <c r="K42" s="43" t="s">
        <v>28</v>
      </c>
      <c r="L42" s="26">
        <v>43.765533775208013</v>
      </c>
      <c r="M42" s="26">
        <v>46.918626827717738</v>
      </c>
      <c r="N42" s="27">
        <v>45.407779061674333</v>
      </c>
    </row>
    <row r="43" spans="1:17" x14ac:dyDescent="0.15">
      <c r="A43" s="10">
        <v>31</v>
      </c>
      <c r="B43" s="20">
        <v>957</v>
      </c>
      <c r="C43" s="20">
        <v>929</v>
      </c>
      <c r="D43" s="4">
        <f t="shared" si="2"/>
        <v>1886</v>
      </c>
      <c r="E43" s="30"/>
      <c r="F43" s="5">
        <v>71</v>
      </c>
      <c r="G43" s="20">
        <v>604</v>
      </c>
      <c r="H43" s="20">
        <v>690</v>
      </c>
      <c r="I43" s="24">
        <f t="shared" si="0"/>
        <v>1294</v>
      </c>
      <c r="J43" s="30"/>
      <c r="K43" s="10"/>
      <c r="L43" s="37"/>
      <c r="M43" s="37"/>
      <c r="N43" s="29"/>
      <c r="O43" s="1"/>
      <c r="P43" s="1"/>
    </row>
    <row r="44" spans="1:17" x14ac:dyDescent="0.15">
      <c r="A44" s="10">
        <v>32</v>
      </c>
      <c r="B44" s="20">
        <v>1034</v>
      </c>
      <c r="C44" s="20">
        <v>965</v>
      </c>
      <c r="D44" s="4">
        <f t="shared" si="2"/>
        <v>1999</v>
      </c>
      <c r="E44" s="30"/>
      <c r="F44" s="5">
        <v>72</v>
      </c>
      <c r="G44" s="20">
        <v>654</v>
      </c>
      <c r="H44" s="20">
        <v>750</v>
      </c>
      <c r="I44" s="24">
        <f t="shared" si="0"/>
        <v>1404</v>
      </c>
      <c r="J44" s="30"/>
      <c r="K44" s="38" t="s">
        <v>36</v>
      </c>
      <c r="L44" s="39">
        <f>L39/L36</f>
        <v>0.19997179523339445</v>
      </c>
      <c r="M44" s="39">
        <f>M39/M36</f>
        <v>0.25274725274725274</v>
      </c>
      <c r="N44" s="40">
        <f>N39/N36</f>
        <v>0.22745916871076513</v>
      </c>
      <c r="O44" s="1"/>
      <c r="P44" s="1"/>
    </row>
    <row r="45" spans="1:17" x14ac:dyDescent="0.15">
      <c r="A45" s="10">
        <v>33</v>
      </c>
      <c r="B45" s="20">
        <v>967</v>
      </c>
      <c r="C45" s="20">
        <v>980</v>
      </c>
      <c r="D45" s="4">
        <f t="shared" si="2"/>
        <v>1947</v>
      </c>
      <c r="E45" s="30"/>
      <c r="F45" s="5">
        <v>73</v>
      </c>
      <c r="G45" s="20">
        <v>654</v>
      </c>
      <c r="H45" s="20">
        <v>716</v>
      </c>
      <c r="I45" s="24">
        <f t="shared" si="0"/>
        <v>1370</v>
      </c>
      <c r="J45" s="30"/>
      <c r="K45" s="10"/>
      <c r="L45" s="30"/>
      <c r="M45" s="30"/>
      <c r="N45" s="11"/>
      <c r="P45" s="1"/>
    </row>
    <row r="46" spans="1:17" x14ac:dyDescent="0.15">
      <c r="A46" s="10">
        <v>34</v>
      </c>
      <c r="B46" s="20">
        <v>957</v>
      </c>
      <c r="C46" s="20">
        <v>1006</v>
      </c>
      <c r="D46" s="4">
        <f t="shared" si="2"/>
        <v>1963</v>
      </c>
      <c r="E46" s="30"/>
      <c r="F46" s="5">
        <v>74</v>
      </c>
      <c r="G46" s="20">
        <v>671</v>
      </c>
      <c r="H46" s="20">
        <v>795</v>
      </c>
      <c r="I46" s="24">
        <f t="shared" si="0"/>
        <v>1466</v>
      </c>
      <c r="J46" s="30"/>
      <c r="K46" s="10" t="s">
        <v>35</v>
      </c>
      <c r="L46" s="20">
        <v>2144</v>
      </c>
      <c r="M46" s="20">
        <v>2056</v>
      </c>
      <c r="N46" s="24">
        <f t="shared" ref="N46" si="4">SUM(L46:M46)</f>
        <v>4200</v>
      </c>
      <c r="O46" s="1"/>
      <c r="P46" s="1"/>
    </row>
    <row r="47" spans="1:17" x14ac:dyDescent="0.15">
      <c r="A47" s="8" t="s">
        <v>8</v>
      </c>
      <c r="B47" s="6">
        <f>SUM(B42:B46)</f>
        <v>4963</v>
      </c>
      <c r="C47" s="6">
        <f>SUM(C42:C46)</f>
        <v>4898</v>
      </c>
      <c r="D47" s="7">
        <f t="shared" si="2"/>
        <v>9861</v>
      </c>
      <c r="E47" s="30"/>
      <c r="F47" s="8" t="s">
        <v>16</v>
      </c>
      <c r="G47" s="6">
        <f>SUM(G42:G46)</f>
        <v>3173</v>
      </c>
      <c r="H47" s="6">
        <f>SUM(H42:H46)</f>
        <v>3631</v>
      </c>
      <c r="I47" s="7">
        <f t="shared" si="0"/>
        <v>6804</v>
      </c>
      <c r="J47" s="30"/>
      <c r="K47" s="41"/>
      <c r="L47" s="42"/>
      <c r="M47" s="42"/>
      <c r="N47" s="11"/>
    </row>
    <row r="48" spans="1:17" x14ac:dyDescent="0.15">
      <c r="A48" s="10">
        <v>35</v>
      </c>
      <c r="B48" s="20">
        <v>918</v>
      </c>
      <c r="C48" s="20">
        <v>882</v>
      </c>
      <c r="D48" s="4">
        <f t="shared" si="2"/>
        <v>1800</v>
      </c>
      <c r="E48" s="30"/>
      <c r="F48" s="5">
        <v>75</v>
      </c>
      <c r="G48" s="20">
        <v>755</v>
      </c>
      <c r="H48" s="20">
        <v>914</v>
      </c>
      <c r="I48" s="24">
        <f t="shared" si="0"/>
        <v>1669</v>
      </c>
      <c r="J48" s="30"/>
      <c r="K48" s="10"/>
      <c r="L48" s="37"/>
      <c r="M48" s="37"/>
      <c r="N48" s="29"/>
      <c r="O48" s="1"/>
    </row>
    <row r="49" spans="1:14" x14ac:dyDescent="0.15">
      <c r="A49" s="10">
        <v>36</v>
      </c>
      <c r="B49" s="20">
        <v>970</v>
      </c>
      <c r="C49" s="20">
        <v>1007</v>
      </c>
      <c r="D49" s="4">
        <f t="shared" si="2"/>
        <v>1977</v>
      </c>
      <c r="E49" s="30"/>
      <c r="F49" s="5">
        <v>76</v>
      </c>
      <c r="G49" s="20">
        <v>747</v>
      </c>
      <c r="H49" s="20">
        <v>867</v>
      </c>
      <c r="I49" s="24">
        <f t="shared" si="0"/>
        <v>1614</v>
      </c>
      <c r="J49" s="30"/>
      <c r="K49" s="10"/>
      <c r="L49" s="30"/>
      <c r="M49" s="30"/>
      <c r="N49" s="11"/>
    </row>
    <row r="50" spans="1:14" x14ac:dyDescent="0.15">
      <c r="A50" s="10">
        <v>37</v>
      </c>
      <c r="B50" s="20">
        <v>983</v>
      </c>
      <c r="C50" s="20">
        <v>999</v>
      </c>
      <c r="D50" s="4">
        <f t="shared" si="2"/>
        <v>1982</v>
      </c>
      <c r="E50" s="30"/>
      <c r="F50" s="5">
        <v>77</v>
      </c>
      <c r="G50" s="20">
        <v>809</v>
      </c>
      <c r="H50" s="20">
        <v>987</v>
      </c>
      <c r="I50" s="24">
        <f t="shared" si="0"/>
        <v>1796</v>
      </c>
      <c r="J50" s="30"/>
      <c r="K50" s="10"/>
      <c r="L50" s="30"/>
      <c r="M50" s="30"/>
      <c r="N50" s="11"/>
    </row>
    <row r="51" spans="1:14" x14ac:dyDescent="0.15">
      <c r="A51" s="10">
        <v>38</v>
      </c>
      <c r="B51" s="20">
        <v>1012</v>
      </c>
      <c r="C51" s="20">
        <v>1003</v>
      </c>
      <c r="D51" s="4">
        <f t="shared" si="2"/>
        <v>2015</v>
      </c>
      <c r="E51" s="30"/>
      <c r="F51" s="5">
        <v>78</v>
      </c>
      <c r="G51" s="20">
        <v>476</v>
      </c>
      <c r="H51" s="20">
        <v>702</v>
      </c>
      <c r="I51" s="24">
        <f t="shared" si="0"/>
        <v>1178</v>
      </c>
      <c r="J51" s="30"/>
      <c r="K51" s="41" t="s">
        <v>31</v>
      </c>
      <c r="L51" s="30"/>
      <c r="M51" s="30"/>
      <c r="N51" s="11"/>
    </row>
    <row r="52" spans="1:14" x14ac:dyDescent="0.15">
      <c r="A52" s="10">
        <v>39</v>
      </c>
      <c r="B52" s="20">
        <v>1061</v>
      </c>
      <c r="C52" s="20">
        <v>1073</v>
      </c>
      <c r="D52" s="4">
        <f t="shared" si="2"/>
        <v>2134</v>
      </c>
      <c r="E52" s="30"/>
      <c r="F52" s="5">
        <v>79</v>
      </c>
      <c r="G52" s="20">
        <v>437</v>
      </c>
      <c r="H52" s="20">
        <v>581</v>
      </c>
      <c r="I52" s="24">
        <f t="shared" si="0"/>
        <v>1018</v>
      </c>
      <c r="J52" s="30"/>
      <c r="K52" s="41" t="s">
        <v>32</v>
      </c>
      <c r="L52" s="30"/>
      <c r="M52" s="30"/>
      <c r="N52" s="11"/>
    </row>
    <row r="53" spans="1:14" x14ac:dyDescent="0.15">
      <c r="A53" s="12" t="s">
        <v>9</v>
      </c>
      <c r="B53" s="13">
        <f>SUM(B48:B52)</f>
        <v>4944</v>
      </c>
      <c r="C53" s="13">
        <f>SUM(C48:C52)</f>
        <v>4964</v>
      </c>
      <c r="D53" s="14">
        <f t="shared" si="2"/>
        <v>9908</v>
      </c>
      <c r="E53" s="30"/>
      <c r="F53" s="12" t="s">
        <v>17</v>
      </c>
      <c r="G53" s="13">
        <f>SUM(G48:G52)</f>
        <v>3224</v>
      </c>
      <c r="H53" s="13">
        <f>SUM(H48:H52)</f>
        <v>4051</v>
      </c>
      <c r="I53" s="14">
        <f t="shared" si="0"/>
        <v>7275</v>
      </c>
      <c r="J53" s="30"/>
      <c r="K53" s="15"/>
      <c r="L53" s="16"/>
      <c r="M53" s="16"/>
      <c r="N53" s="17"/>
    </row>
  </sheetData>
  <phoneticPr fontId="2"/>
  <dataValidations count="1">
    <dataValidation imeMode="off" allowBlank="1" showInputMessage="1" showErrorMessage="1" sqref="G6:I53 B6:D53 L6:N42 K51 K44:N44 L46:N46" xr:uid="{C974357A-CE85-496B-A541-988F5B22915A}"/>
  </dataValidations>
  <pageMargins left="0.98425196850393704" right="0.78740157480314965" top="0" bottom="0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2021-08-10T02:55:24Z</dcterms:created>
  <dcterms:modified xsi:type="dcterms:W3CDTF">2025-03-06T07:13:02Z</dcterms:modified>
</cp:coreProperties>
</file>