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fsv\組織フォルダ\総務課フォルダ\課共有\09_市勢統計\01_市の統計書\2023（R5）年度\01_市勢統計　事務連絡・原稿依頼・刊行に関する原議【3年】\5-10完成表毎のファイル（オープンデータ）\"/>
    </mc:Choice>
  </mc:AlternateContent>
  <xr:revisionPtr revIDLastSave="0" documentId="13_ncr:1_{1E9063D3-F3C5-4A0A-9BB6-587D0034C740}" xr6:coauthVersionLast="36" xr6:coauthVersionMax="36" xr10:uidLastSave="{00000000-0000-0000-0000-000000000000}"/>
  <bookViews>
    <workbookView xWindow="3060" yWindow="1575" windowWidth="16140" windowHeight="9225" tabRatio="907" xr2:uid="{00000000-000D-0000-FFFF-FFFF00000000}"/>
  </bookViews>
  <sheets>
    <sheet name="R5個人市民税（所得割）課税標準段階別納税義務者等" sheetId="45" r:id="rId1"/>
  </sheets>
  <definedNames>
    <definedName name="_xlnm.Print_Area" localSheetId="0">'R5個人市民税（所得割）課税標準段階別納税義務者等'!$A$1:$V$32</definedName>
  </definedNames>
  <calcPr calcId="191029"/>
</workbook>
</file>

<file path=xl/calcChain.xml><?xml version="1.0" encoding="utf-8"?>
<calcChain xmlns="http://schemas.openxmlformats.org/spreadsheetml/2006/main">
  <c r="Q28" i="45" l="1"/>
  <c r="P28" i="45"/>
  <c r="O28" i="45"/>
  <c r="N28" i="45"/>
  <c r="M28" i="45"/>
  <c r="L28" i="45"/>
  <c r="K28" i="45"/>
  <c r="J28" i="45"/>
  <c r="I28" i="45"/>
  <c r="H28" i="45"/>
  <c r="G28" i="45"/>
  <c r="F28" i="45"/>
  <c r="E28" i="45"/>
  <c r="D28" i="45"/>
  <c r="C28" i="45"/>
  <c r="T26" i="45"/>
  <c r="S26" i="45"/>
  <c r="R26" i="45"/>
  <c r="T24" i="45"/>
  <c r="S24" i="45"/>
  <c r="R24" i="45"/>
  <c r="T22" i="45"/>
  <c r="S22" i="45"/>
  <c r="R22" i="45"/>
  <c r="T20" i="45"/>
  <c r="S20" i="45"/>
  <c r="R20" i="45"/>
  <c r="T18" i="45"/>
  <c r="S18" i="45"/>
  <c r="R18" i="45"/>
  <c r="T16" i="45"/>
  <c r="S16" i="45"/>
  <c r="R16" i="45"/>
  <c r="T14" i="45"/>
  <c r="S14" i="45"/>
  <c r="R14" i="45"/>
  <c r="T12" i="45"/>
  <c r="S12" i="45"/>
  <c r="R12" i="45"/>
  <c r="T10" i="45"/>
  <c r="S10" i="45"/>
  <c r="R10" i="45"/>
  <c r="T8" i="45"/>
  <c r="S8" i="45"/>
  <c r="R8" i="45"/>
  <c r="T6" i="45"/>
  <c r="S6" i="45"/>
  <c r="R6" i="45"/>
  <c r="T5" i="45"/>
  <c r="S5" i="45"/>
  <c r="R5" i="45"/>
  <c r="S28" i="45" l="1"/>
  <c r="G29" i="45" s="1"/>
  <c r="T28" i="45"/>
  <c r="V10" i="45" s="1"/>
  <c r="R28" i="45"/>
  <c r="F29" i="45" s="1"/>
  <c r="N29" i="45" l="1"/>
  <c r="V5" i="45"/>
  <c r="P29" i="45"/>
  <c r="D29" i="45"/>
  <c r="M29" i="45"/>
  <c r="J29" i="45"/>
  <c r="V8" i="45"/>
  <c r="V16" i="45"/>
  <c r="V22" i="45"/>
  <c r="V24" i="45"/>
  <c r="Q29" i="45"/>
  <c r="V18" i="45"/>
  <c r="V6" i="45"/>
  <c r="V12" i="45"/>
  <c r="E29" i="45"/>
  <c r="V26" i="45"/>
  <c r="V20" i="45"/>
  <c r="H29" i="45"/>
  <c r="V14" i="45"/>
  <c r="K29" i="45"/>
  <c r="U10" i="45"/>
  <c r="U18" i="45"/>
  <c r="L29" i="45"/>
  <c r="U22" i="45"/>
  <c r="U12" i="45"/>
  <c r="U16" i="45"/>
  <c r="U6" i="45"/>
  <c r="C29" i="45"/>
  <c r="U24" i="45"/>
  <c r="I29" i="45"/>
  <c r="U26" i="45"/>
  <c r="U20" i="45"/>
  <c r="U8" i="45"/>
  <c r="U14" i="45"/>
  <c r="O29" i="45"/>
  <c r="U5" i="45"/>
  <c r="T29" i="45" l="1"/>
  <c r="S29" i="45"/>
  <c r="U28" i="45"/>
  <c r="R29" i="45"/>
</calcChain>
</file>

<file path=xl/sharedStrings.xml><?xml version="1.0" encoding="utf-8"?>
<sst xmlns="http://schemas.openxmlformats.org/spreadsheetml/2006/main" count="55" uniqueCount="42">
  <si>
    <t>給与所得者</t>
    <rPh sb="0" eb="2">
      <t>キュウヨ</t>
    </rPh>
    <rPh sb="2" eb="5">
      <t>ショトクシャ</t>
    </rPh>
    <phoneticPr fontId="3"/>
  </si>
  <si>
    <t>営業等所得者</t>
    <rPh sb="0" eb="2">
      <t>エイギョウ</t>
    </rPh>
    <rPh sb="2" eb="3">
      <t>トウ</t>
    </rPh>
    <rPh sb="3" eb="6">
      <t>ショトクシャ</t>
    </rPh>
    <phoneticPr fontId="3"/>
  </si>
  <si>
    <t>農業所得者</t>
    <rPh sb="0" eb="2">
      <t>ノウギョウ</t>
    </rPh>
    <rPh sb="2" eb="4">
      <t>ショトク</t>
    </rPh>
    <rPh sb="4" eb="5">
      <t>シャ</t>
    </rPh>
    <phoneticPr fontId="3"/>
  </si>
  <si>
    <t>合計</t>
    <rPh sb="0" eb="2">
      <t>ゴウケイ</t>
    </rPh>
    <phoneticPr fontId="3"/>
  </si>
  <si>
    <t>　資料：財務部　市民税課</t>
    <rPh sb="1" eb="3">
      <t>シリョウ</t>
    </rPh>
    <rPh sb="4" eb="6">
      <t>ザイム</t>
    </rPh>
    <rPh sb="6" eb="7">
      <t>ブ</t>
    </rPh>
    <rPh sb="8" eb="11">
      <t>シミンゼイ</t>
    </rPh>
    <rPh sb="11" eb="12">
      <t>カ</t>
    </rPh>
    <phoneticPr fontId="3"/>
  </si>
  <si>
    <t>その他の所得者</t>
  </si>
  <si>
    <t>分離課税をした者</t>
  </si>
  <si>
    <t>納　税
義務者
（人）</t>
    <rPh sb="0" eb="1">
      <t>オサム</t>
    </rPh>
    <rPh sb="2" eb="3">
      <t>ゼイ</t>
    </rPh>
    <rPh sb="4" eb="5">
      <t>ギ</t>
    </rPh>
    <rPh sb="5" eb="6">
      <t>ツトム</t>
    </rPh>
    <rPh sb="6" eb="7">
      <t>モノ</t>
    </rPh>
    <phoneticPr fontId="3"/>
  </si>
  <si>
    <t>所得割額
（千円）</t>
    <rPh sb="0" eb="2">
      <t>ショトク</t>
    </rPh>
    <phoneticPr fontId="3"/>
  </si>
  <si>
    <t>納　税
義務者（人）</t>
    <rPh sb="0" eb="1">
      <t>オサム</t>
    </rPh>
    <rPh sb="2" eb="3">
      <t>ゼイ</t>
    </rPh>
    <rPh sb="4" eb="7">
      <t>ギムシャ</t>
    </rPh>
    <phoneticPr fontId="3"/>
  </si>
  <si>
    <t>納　税
義務者
（人）</t>
    <rPh sb="0" eb="1">
      <t>オサム</t>
    </rPh>
    <rPh sb="2" eb="3">
      <t>ゼイ</t>
    </rPh>
    <rPh sb="4" eb="7">
      <t>ギムシャ</t>
    </rPh>
    <phoneticPr fontId="3"/>
  </si>
  <si>
    <t>総所得
金額等
（千円）</t>
    <rPh sb="0" eb="1">
      <t>ソウ</t>
    </rPh>
    <rPh sb="1" eb="3">
      <t>ショトク</t>
    </rPh>
    <phoneticPr fontId="3"/>
  </si>
  <si>
    <t>課税標準額
の段階</t>
    <rPh sb="0" eb="2">
      <t>カゼイ</t>
    </rPh>
    <rPh sb="2" eb="4">
      <t>ヒョウジュン</t>
    </rPh>
    <rPh sb="4" eb="5">
      <t>ガク</t>
    </rPh>
    <rPh sb="7" eb="9">
      <t>ダンカイ</t>
    </rPh>
    <phoneticPr fontId="3"/>
  </si>
  <si>
    <t>合　　　　　　　　計</t>
    <phoneticPr fontId="3"/>
  </si>
  <si>
    <t>所得
割額の
構成
（％）</t>
    <phoneticPr fontId="3"/>
  </si>
  <si>
    <t>10万円以下の金額</t>
    <rPh sb="2" eb="4">
      <t>マンエン</t>
    </rPh>
    <rPh sb="4" eb="6">
      <t>イカ</t>
    </rPh>
    <rPh sb="7" eb="9">
      <t>キンガク</t>
    </rPh>
    <phoneticPr fontId="3"/>
  </si>
  <si>
    <t>納税
義務者
の構成
（％）</t>
    <phoneticPr fontId="3"/>
  </si>
  <si>
    <t xml:space="preserve">            超える金額 </t>
    <rPh sb="12" eb="13">
      <t>コ</t>
    </rPh>
    <rPh sb="15" eb="17">
      <t>キンガク</t>
    </rPh>
    <phoneticPr fontId="3"/>
  </si>
  <si>
    <t xml:space="preserve">  700万円を超え</t>
    <rPh sb="5" eb="7">
      <t>マンエン</t>
    </rPh>
    <phoneticPr fontId="3"/>
  </si>
  <si>
    <t xml:space="preserve">  550万円を超え</t>
    <rPh sb="5" eb="7">
      <t>マンエン</t>
    </rPh>
    <phoneticPr fontId="3"/>
  </si>
  <si>
    <t xml:space="preserve">  400万円を超え</t>
    <rPh sb="5" eb="7">
      <t>マンエン</t>
    </rPh>
    <phoneticPr fontId="3"/>
  </si>
  <si>
    <t xml:space="preserve">  300万円を超え</t>
    <rPh sb="5" eb="7">
      <t>マンエン</t>
    </rPh>
    <phoneticPr fontId="3"/>
  </si>
  <si>
    <t xml:space="preserve">  200万円を超え</t>
    <rPh sb="5" eb="7">
      <t>マンエン</t>
    </rPh>
    <phoneticPr fontId="3"/>
  </si>
  <si>
    <t xml:space="preserve">  100万円を超え</t>
    <rPh sb="5" eb="7">
      <t>マンエン</t>
    </rPh>
    <phoneticPr fontId="3"/>
  </si>
  <si>
    <t>所 得 別 構 成(%)</t>
    <rPh sb="0" eb="1">
      <t>トコロ</t>
    </rPh>
    <rPh sb="2" eb="3">
      <t>トク</t>
    </rPh>
    <rPh sb="4" eb="5">
      <t>ベツ</t>
    </rPh>
    <rPh sb="6" eb="7">
      <t>カマエ</t>
    </rPh>
    <rPh sb="8" eb="9">
      <t>シゲル</t>
    </rPh>
    <phoneticPr fontId="3"/>
  </si>
  <si>
    <t xml:space="preserve">  10万円を超え</t>
    <rPh sb="4" eb="6">
      <t>マンエン</t>
    </rPh>
    <rPh sb="7" eb="8">
      <t>コ</t>
    </rPh>
    <phoneticPr fontId="3"/>
  </si>
  <si>
    <t xml:space="preserve">        100万円以下</t>
    <rPh sb="11" eb="13">
      <t>マンエン</t>
    </rPh>
    <rPh sb="13" eb="15">
      <t>イカ</t>
    </rPh>
    <phoneticPr fontId="3"/>
  </si>
  <si>
    <t xml:space="preserve">        200万円以下</t>
    <rPh sb="11" eb="13">
      <t>マンエン</t>
    </rPh>
    <phoneticPr fontId="3"/>
  </si>
  <si>
    <t xml:space="preserve">        300万円以下</t>
    <rPh sb="11" eb="13">
      <t>マンエン</t>
    </rPh>
    <phoneticPr fontId="3"/>
  </si>
  <si>
    <t xml:space="preserve">        400万円以下</t>
    <rPh sb="11" eb="13">
      <t>マンエン</t>
    </rPh>
    <phoneticPr fontId="3"/>
  </si>
  <si>
    <t xml:space="preserve">        550万円以下</t>
    <rPh sb="11" eb="13">
      <t>マンエン</t>
    </rPh>
    <phoneticPr fontId="3"/>
  </si>
  <si>
    <t xml:space="preserve">        700万円以下</t>
    <rPh sb="11" eb="13">
      <t>マンエン</t>
    </rPh>
    <phoneticPr fontId="3"/>
  </si>
  <si>
    <t xml:space="preserve">     1,000万円以下</t>
    <rPh sb="10" eb="12">
      <t>マンエン</t>
    </rPh>
    <phoneticPr fontId="3"/>
  </si>
  <si>
    <t>　(注)  ｢課税標準額の段階｣は総所得金額、退職所得金額及び山林所得金額に係る課税標準額の合計額によって区分する。</t>
    <rPh sb="2" eb="3">
      <t>チュウ</t>
    </rPh>
    <phoneticPr fontId="3"/>
  </si>
  <si>
    <t xml:space="preserve">  1,000万円を超え</t>
    <rPh sb="10" eb="11">
      <t>コ</t>
    </rPh>
    <phoneticPr fontId="3"/>
  </si>
  <si>
    <t xml:space="preserve">     2,000万円以下</t>
    <phoneticPr fontId="3"/>
  </si>
  <si>
    <t xml:space="preserve">  2,000万円を超え</t>
    <rPh sb="10" eb="11">
      <t>コ</t>
    </rPh>
    <phoneticPr fontId="3"/>
  </si>
  <si>
    <t xml:space="preserve">     5,000万円以下</t>
    <phoneticPr fontId="3"/>
  </si>
  <si>
    <t xml:space="preserve">  5,000万円を超え</t>
    <rPh sb="10" eb="11">
      <t>コ</t>
    </rPh>
    <phoneticPr fontId="3"/>
  </si>
  <si>
    <t xml:space="preserve">   　　　 １億円以下</t>
    <rPh sb="8" eb="9">
      <t>オク</t>
    </rPh>
    <phoneticPr fontId="3"/>
  </si>
  <si>
    <t xml:space="preserve">  １億円を</t>
    <rPh sb="3" eb="4">
      <t>オク</t>
    </rPh>
    <rPh sb="4" eb="5">
      <t>エン</t>
    </rPh>
    <phoneticPr fontId="3"/>
  </si>
  <si>
    <t>（3）令和5年度個人市民税(所得割)課税標準段階別納税義務者等（当初課税分）</t>
    <rPh sb="3" eb="4">
      <t>レイ</t>
    </rPh>
    <rPh sb="4" eb="5">
      <t>ワ</t>
    </rPh>
    <rPh sb="6" eb="8">
      <t>ネンド</t>
    </rPh>
    <rPh sb="8" eb="10">
      <t>コジン</t>
    </rPh>
    <rPh sb="11" eb="12">
      <t>ミン</t>
    </rPh>
    <rPh sb="14" eb="16">
      <t>ショトク</t>
    </rPh>
    <rPh sb="16" eb="17">
      <t>ワリ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</si>
</sst>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0%"/>
    <numFmt numFmtId="177" formatCode="#,##0_);[Red]\(#,##0\)"/>
  </numFmts>
  <fonts count="9" x14ac:knownFonts="1">
    <font>
      <sz val="11"/>
      <name val="ＭＳ Ｐゴシック"/>
      <family val="3"/>
      <charset val="128"/>
    </font>
    <font>
      <sz val="11"/>
      <name val="ＭＳ Ｐゴシック"/>
      <family val="3"/>
      <charset val="128"/>
    </font>
    <font>
      <b/>
      <sz val="9"/>
      <name val="ＭＳ Ｐ明朝"/>
      <family val="1"/>
      <charset val="128"/>
    </font>
    <font>
      <sz val="6"/>
      <name val="ＭＳ Ｐゴシック"/>
      <family val="3"/>
      <charset val="128"/>
    </font>
    <font>
      <sz val="10.5"/>
      <name val="ＭＳ Ｐ明朝"/>
      <family val="1"/>
      <charset val="128"/>
    </font>
    <font>
      <sz val="9"/>
      <name val="ＭＳ Ｐ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15">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9" fontId="6"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cellStyleXfs>
  <cellXfs count="59">
    <xf numFmtId="0" fontId="0" fillId="0" borderId="0" xfId="0"/>
    <xf numFmtId="176" fontId="2" fillId="0" borderId="0" xfId="0" applyNumberFormat="1" applyFont="1" applyFill="1" applyBorder="1" applyAlignment="1">
      <alignment horizontal="right" vertical="center"/>
    </xf>
    <xf numFmtId="0" fontId="0" fillId="0" borderId="8" xfId="0" applyFont="1" applyFill="1" applyBorder="1" applyAlignment="1"/>
    <xf numFmtId="0" fontId="4" fillId="0" borderId="0" xfId="0" applyFont="1" applyFill="1"/>
    <xf numFmtId="0" fontId="4" fillId="0" borderId="0" xfId="0" applyFont="1" applyFill="1" applyAlignment="1">
      <alignment horizontal="center" vertical="distributed" textRotation="255"/>
    </xf>
    <xf numFmtId="0" fontId="0" fillId="0" borderId="0" xfId="0" applyFont="1" applyFill="1"/>
    <xf numFmtId="0" fontId="5" fillId="0" borderId="0" xfId="0" applyFont="1" applyFill="1"/>
    <xf numFmtId="0" fontId="8" fillId="0" borderId="0" xfId="0" applyFont="1" applyFill="1" applyAlignment="1">
      <alignment shrinkToFit="1"/>
    </xf>
    <xf numFmtId="0" fontId="0" fillId="0" borderId="0" xfId="0" applyFont="1" applyFill="1" applyAlignment="1">
      <alignment shrinkToFit="1"/>
    </xf>
    <xf numFmtId="0" fontId="0" fillId="0" borderId="0" xfId="0" applyFont="1" applyFill="1" applyAlignment="1"/>
    <xf numFmtId="0" fontId="5" fillId="0" borderId="4"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2" fillId="0" borderId="2" xfId="0" applyFont="1" applyFill="1" applyBorder="1" applyAlignment="1">
      <alignment horizontal="distributed" vertical="center" justifyLastLine="1" shrinkToFit="1"/>
    </xf>
    <xf numFmtId="0" fontId="5" fillId="0" borderId="1" xfId="0" applyFont="1" applyFill="1" applyBorder="1" applyAlignment="1">
      <alignment horizontal="center" vertical="center"/>
    </xf>
    <xf numFmtId="177" fontId="5" fillId="0" borderId="13" xfId="0" applyNumberFormat="1" applyFont="1" applyFill="1" applyBorder="1" applyAlignment="1">
      <alignment vertical="center"/>
    </xf>
    <xf numFmtId="177" fontId="5" fillId="0" borderId="8" xfId="0" applyNumberFormat="1" applyFont="1" applyFill="1" applyBorder="1" applyAlignment="1">
      <alignment vertical="center"/>
    </xf>
    <xf numFmtId="38" fontId="2" fillId="0" borderId="0" xfId="2" applyFont="1" applyFill="1" applyBorder="1" applyAlignment="1">
      <alignment horizontal="right" vertical="center"/>
    </xf>
    <xf numFmtId="176" fontId="2" fillId="0" borderId="0" xfId="2"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7" xfId="0" applyNumberFormat="1" applyFont="1" applyFill="1" applyBorder="1" applyAlignment="1">
      <alignment vertical="center"/>
    </xf>
    <xf numFmtId="41" fontId="5" fillId="0" borderId="7"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0" fontId="2" fillId="0" borderId="0" xfId="0" applyFont="1" applyFill="1" applyAlignment="1">
      <alignment horizontal="left"/>
    </xf>
    <xf numFmtId="0" fontId="5" fillId="0" borderId="7" xfId="0" applyFont="1" applyFill="1" applyBorder="1" applyAlignment="1">
      <alignment horizontal="center"/>
    </xf>
    <xf numFmtId="0" fontId="5" fillId="0" borderId="9" xfId="0" applyFont="1" applyFill="1" applyBorder="1" applyAlignment="1">
      <alignment horizontal="center" vertical="center" wrapText="1" justifyLastLine="1"/>
    </xf>
    <xf numFmtId="0" fontId="7" fillId="0" borderId="1" xfId="0" applyFont="1" applyFill="1" applyBorder="1" applyAlignment="1">
      <alignment horizontal="center"/>
    </xf>
    <xf numFmtId="0" fontId="5"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5" fillId="0" borderId="4" xfId="0" applyFont="1" applyFill="1" applyBorder="1" applyAlignment="1">
      <alignment horizontal="center" vertical="center" justifyLastLine="1"/>
    </xf>
    <xf numFmtId="0" fontId="7" fillId="0" borderId="10" xfId="0" applyFont="1" applyFill="1" applyBorder="1" applyAlignment="1">
      <alignment horizontal="center"/>
    </xf>
    <xf numFmtId="0" fontId="0" fillId="0" borderId="10" xfId="0" applyFont="1" applyFill="1" applyBorder="1" applyAlignment="1">
      <alignment horizontal="center"/>
    </xf>
    <xf numFmtId="0" fontId="0" fillId="0" borderId="2" xfId="0" applyFont="1" applyFill="1" applyBorder="1" applyAlignment="1">
      <alignment horizontal="center"/>
    </xf>
    <xf numFmtId="0" fontId="5" fillId="0" borderId="10" xfId="0" applyFont="1" applyFill="1" applyBorder="1" applyAlignment="1">
      <alignment horizontal="center" vertical="center" justifyLastLine="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left"/>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14" xfId="0" applyNumberFormat="1" applyFont="1" applyFill="1" applyBorder="1" applyAlignment="1">
      <alignment vertical="center"/>
    </xf>
    <xf numFmtId="177"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177" fontId="7" fillId="0" borderId="0" xfId="0" applyNumberFormat="1" applyFont="1" applyFill="1" applyBorder="1" applyAlignment="1"/>
    <xf numFmtId="0" fontId="5" fillId="0" borderId="0" xfId="0" applyFont="1" applyFill="1" applyAlignment="1">
      <alignment horizontal="left"/>
    </xf>
    <xf numFmtId="0" fontId="5" fillId="0" borderId="8" xfId="0" applyFont="1" applyFill="1" applyBorder="1" applyAlignment="1">
      <alignment horizontal="left"/>
    </xf>
    <xf numFmtId="0" fontId="5" fillId="0" borderId="0" xfId="0" applyFont="1" applyFill="1" applyBorder="1" applyAlignment="1">
      <alignment horizontal="left"/>
    </xf>
    <xf numFmtId="0" fontId="0" fillId="0" borderId="0" xfId="0" applyFont="1" applyFill="1" applyAlignment="1">
      <alignment horizontal="left"/>
    </xf>
  </cellXfs>
  <cellStyles count="4">
    <cellStyle name="パーセント 2" xfId="1" xr:uid="{00000000-0005-0000-0000-000000000000}"/>
    <cellStyle name="桁区切り" xfId="2" builtinId="6"/>
    <cellStyle name="桁区切り 2" xfId="3" xr:uid="{00000000-0005-0000-0000-000002000000}"/>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371475</xdr:colOff>
      <xdr:row>30</xdr:row>
      <xdr:rowOff>142875</xdr:rowOff>
    </xdr:from>
    <xdr:to>
      <xdr:col>3</xdr:col>
      <xdr:colOff>571500</xdr:colOff>
      <xdr:row>30</xdr:row>
      <xdr:rowOff>142875</xdr:rowOff>
    </xdr:to>
    <xdr:sp macro="" textlink="">
      <xdr:nvSpPr>
        <xdr:cNvPr id="4" name="Text Box 1">
          <a:extLst>
            <a:ext uri="{FF2B5EF4-FFF2-40B4-BE49-F238E27FC236}">
              <a16:creationId xmlns:a16="http://schemas.microsoft.com/office/drawing/2014/main" id="{A8E9432E-DAE7-4B7D-A4D5-51BAEC0210A9}"/>
            </a:ext>
          </a:extLst>
        </xdr:cNvPr>
        <xdr:cNvSpPr txBox="1">
          <a:spLocks noChangeArrowheads="1"/>
        </xdr:cNvSpPr>
      </xdr:nvSpPr>
      <xdr:spPr bwMode="auto">
        <a:xfrm>
          <a:off x="2095500" y="89916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371475</xdr:colOff>
      <xdr:row>30</xdr:row>
      <xdr:rowOff>142875</xdr:rowOff>
    </xdr:from>
    <xdr:to>
      <xdr:col>3</xdr:col>
      <xdr:colOff>571500</xdr:colOff>
      <xdr:row>30</xdr:row>
      <xdr:rowOff>142875</xdr:rowOff>
    </xdr:to>
    <xdr:sp macro="" textlink="">
      <xdr:nvSpPr>
        <xdr:cNvPr id="5" name="Text Box 1">
          <a:extLst>
            <a:ext uri="{FF2B5EF4-FFF2-40B4-BE49-F238E27FC236}">
              <a16:creationId xmlns:a16="http://schemas.microsoft.com/office/drawing/2014/main" id="{8782946D-5AD1-4FA8-A616-3D1535DDF5FB}"/>
            </a:ext>
          </a:extLst>
        </xdr:cNvPr>
        <xdr:cNvSpPr txBox="1">
          <a:spLocks noChangeArrowheads="1"/>
        </xdr:cNvSpPr>
      </xdr:nvSpPr>
      <xdr:spPr bwMode="auto">
        <a:xfrm>
          <a:off x="2095500" y="89916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D277C-23D7-4F4F-AB65-D6F67C9BC1A8}">
  <dimension ref="B1:Z35"/>
  <sheetViews>
    <sheetView showGridLines="0" tabSelected="1" view="pageBreakPreview" zoomScale="85" zoomScaleNormal="100" zoomScaleSheetLayoutView="85" workbookViewId="0">
      <selection activeCell="T4" sqref="T4"/>
    </sheetView>
  </sheetViews>
  <sheetFormatPr defaultRowHeight="13.5" x14ac:dyDescent="0.15"/>
  <cols>
    <col min="1" max="1" width="1.25" style="5" customWidth="1"/>
    <col min="2" max="2" width="15.125" style="5" customWidth="1"/>
    <col min="3" max="3" width="6.25" style="5" customWidth="1"/>
    <col min="4" max="4" width="10.75" style="5" customWidth="1"/>
    <col min="5" max="5" width="9.75" style="5" customWidth="1"/>
    <col min="6" max="6" width="6.25" style="5" customWidth="1"/>
    <col min="7" max="7" width="9.75" style="5" customWidth="1"/>
    <col min="8" max="8" width="9.125" style="5" customWidth="1"/>
    <col min="9" max="9" width="6.25" style="5" customWidth="1"/>
    <col min="10" max="10" width="9.125" style="5" customWidth="1"/>
    <col min="11" max="11" width="8.625" style="5" customWidth="1"/>
    <col min="12" max="12" width="5.875" style="5" customWidth="1"/>
    <col min="13" max="13" width="10.625" style="5" customWidth="1"/>
    <col min="14" max="14" width="9.375" style="5" customWidth="1"/>
    <col min="15" max="15" width="5.875" style="5" customWidth="1"/>
    <col min="16" max="16" width="9.625" style="5" customWidth="1"/>
    <col min="17" max="17" width="9.125" style="5" customWidth="1"/>
    <col min="18" max="18" width="6.125" style="5" customWidth="1"/>
    <col min="19" max="19" width="10.625" style="5" bestFit="1" customWidth="1"/>
    <col min="20" max="20" width="9.625" style="5" customWidth="1"/>
    <col min="21" max="22" width="6.625" style="5" customWidth="1"/>
    <col min="23" max="23" width="1.25" style="5" customWidth="1"/>
    <col min="24" max="16384" width="9" style="5"/>
  </cols>
  <sheetData>
    <row r="1" spans="2:26" s="3" customFormat="1" ht="15.95" customHeight="1" x14ac:dyDescent="0.15">
      <c r="B1" s="33" t="s">
        <v>41</v>
      </c>
      <c r="C1" s="33"/>
      <c r="D1" s="33"/>
      <c r="E1" s="33"/>
      <c r="F1" s="33"/>
      <c r="G1" s="33"/>
      <c r="H1" s="33"/>
      <c r="I1" s="33"/>
      <c r="J1" s="33"/>
      <c r="K1" s="33"/>
      <c r="L1" s="33"/>
      <c r="M1" s="33"/>
      <c r="N1" s="33"/>
      <c r="O1" s="33"/>
      <c r="P1" s="33"/>
      <c r="Q1" s="33"/>
      <c r="R1" s="33"/>
      <c r="S1" s="33"/>
      <c r="T1" s="33"/>
      <c r="U1" s="33"/>
      <c r="V1" s="33"/>
    </row>
    <row r="2" spans="2:26" s="3" customFormat="1" ht="15.95" customHeight="1" x14ac:dyDescent="0.15">
      <c r="B2" s="46"/>
      <c r="C2" s="46"/>
      <c r="D2" s="46"/>
      <c r="E2" s="46"/>
      <c r="F2" s="46"/>
      <c r="G2" s="46"/>
      <c r="H2" s="46"/>
      <c r="I2" s="46"/>
      <c r="J2" s="46"/>
      <c r="K2" s="46"/>
      <c r="L2" s="34"/>
      <c r="M2" s="34"/>
      <c r="N2" s="34"/>
      <c r="O2" s="34"/>
      <c r="P2" s="34"/>
      <c r="Q2" s="34"/>
      <c r="R2" s="34"/>
      <c r="S2" s="34"/>
      <c r="T2" s="34"/>
      <c r="U2" s="34"/>
      <c r="V2" s="34"/>
    </row>
    <row r="3" spans="2:26" s="3" customFormat="1" ht="22.5" customHeight="1" x14ac:dyDescent="0.15">
      <c r="B3" s="35" t="s">
        <v>12</v>
      </c>
      <c r="C3" s="37" t="s">
        <v>0</v>
      </c>
      <c r="D3" s="38"/>
      <c r="E3" s="38"/>
      <c r="F3" s="39" t="s">
        <v>1</v>
      </c>
      <c r="G3" s="40"/>
      <c r="H3" s="40"/>
      <c r="I3" s="37" t="s">
        <v>2</v>
      </c>
      <c r="J3" s="41"/>
      <c r="K3" s="42"/>
      <c r="L3" s="43" t="s">
        <v>5</v>
      </c>
      <c r="M3" s="43"/>
      <c r="N3" s="43"/>
      <c r="O3" s="39" t="s">
        <v>6</v>
      </c>
      <c r="P3" s="43"/>
      <c r="Q3" s="43"/>
      <c r="R3" s="39" t="s">
        <v>13</v>
      </c>
      <c r="S3" s="43"/>
      <c r="T3" s="43"/>
      <c r="U3" s="44" t="s">
        <v>16</v>
      </c>
      <c r="V3" s="47" t="s">
        <v>14</v>
      </c>
    </row>
    <row r="4" spans="2:26" s="4" customFormat="1" ht="45" customHeight="1" x14ac:dyDescent="0.15">
      <c r="B4" s="36"/>
      <c r="C4" s="10" t="s">
        <v>7</v>
      </c>
      <c r="D4" s="10" t="s">
        <v>11</v>
      </c>
      <c r="E4" s="11" t="s">
        <v>8</v>
      </c>
      <c r="F4" s="12" t="s">
        <v>9</v>
      </c>
      <c r="G4" s="12" t="s">
        <v>11</v>
      </c>
      <c r="H4" s="11" t="s">
        <v>8</v>
      </c>
      <c r="I4" s="12" t="s">
        <v>10</v>
      </c>
      <c r="J4" s="12" t="s">
        <v>11</v>
      </c>
      <c r="K4" s="11" t="s">
        <v>8</v>
      </c>
      <c r="L4" s="13" t="s">
        <v>9</v>
      </c>
      <c r="M4" s="10" t="s">
        <v>11</v>
      </c>
      <c r="N4" s="11" t="s">
        <v>8</v>
      </c>
      <c r="O4" s="12" t="s">
        <v>9</v>
      </c>
      <c r="P4" s="10" t="s">
        <v>11</v>
      </c>
      <c r="Q4" s="11" t="s">
        <v>8</v>
      </c>
      <c r="R4" s="12" t="s">
        <v>9</v>
      </c>
      <c r="S4" s="10" t="s">
        <v>11</v>
      </c>
      <c r="T4" s="11" t="s">
        <v>8</v>
      </c>
      <c r="U4" s="45"/>
      <c r="V4" s="48"/>
    </row>
    <row r="5" spans="2:26" s="3" customFormat="1" ht="39.950000000000003" customHeight="1" x14ac:dyDescent="0.15">
      <c r="B5" s="14" t="s">
        <v>15</v>
      </c>
      <c r="C5" s="21">
        <v>1162</v>
      </c>
      <c r="D5" s="22">
        <v>761661</v>
      </c>
      <c r="E5" s="22">
        <v>2056</v>
      </c>
      <c r="F5" s="22">
        <v>126</v>
      </c>
      <c r="G5" s="22">
        <v>104884</v>
      </c>
      <c r="H5" s="22">
        <v>255</v>
      </c>
      <c r="I5" s="32">
        <v>1</v>
      </c>
      <c r="J5" s="32">
        <v>1376</v>
      </c>
      <c r="K5" s="32">
        <v>0</v>
      </c>
      <c r="L5" s="31">
        <v>472</v>
      </c>
      <c r="M5" s="31">
        <v>411156</v>
      </c>
      <c r="N5" s="31">
        <v>816</v>
      </c>
      <c r="O5" s="31">
        <v>254</v>
      </c>
      <c r="P5" s="31">
        <v>84044</v>
      </c>
      <c r="Q5" s="31">
        <v>201696</v>
      </c>
      <c r="R5" s="30">
        <f>O5+L5+I5+F5+C5</f>
        <v>2015</v>
      </c>
      <c r="S5" s="30">
        <f>P5+M5+J5+G5+D5</f>
        <v>1363121</v>
      </c>
      <c r="T5" s="30">
        <f>Q5+N5+K5+H5+E5</f>
        <v>204823</v>
      </c>
      <c r="U5" s="29">
        <f>R5/R28</f>
        <v>2.4673670805475962E-2</v>
      </c>
      <c r="V5" s="29">
        <f>T5/T28</f>
        <v>1.0950397383148911E-2</v>
      </c>
      <c r="Y5" s="29"/>
      <c r="Z5" s="29"/>
    </row>
    <row r="6" spans="2:26" s="3" customFormat="1" ht="21" customHeight="1" x14ac:dyDescent="0.15">
      <c r="B6" s="15" t="s">
        <v>25</v>
      </c>
      <c r="C6" s="49">
        <v>10399</v>
      </c>
      <c r="D6" s="50">
        <v>14965147</v>
      </c>
      <c r="E6" s="50">
        <v>347706</v>
      </c>
      <c r="F6" s="50">
        <v>885</v>
      </c>
      <c r="G6" s="50">
        <v>1275576</v>
      </c>
      <c r="H6" s="50">
        <v>25205</v>
      </c>
      <c r="I6" s="53">
        <v>1</v>
      </c>
      <c r="J6" s="53">
        <v>1562</v>
      </c>
      <c r="K6" s="53">
        <v>32</v>
      </c>
      <c r="L6" s="52">
        <v>4920</v>
      </c>
      <c r="M6" s="52">
        <v>7236642</v>
      </c>
      <c r="N6" s="52">
        <v>140773</v>
      </c>
      <c r="O6" s="52">
        <v>211</v>
      </c>
      <c r="P6" s="52">
        <v>319377</v>
      </c>
      <c r="Q6" s="52">
        <v>79618</v>
      </c>
      <c r="R6" s="52">
        <f t="shared" ref="R6:T20" si="0">O6+L6+I6+F6+C6</f>
        <v>16416</v>
      </c>
      <c r="S6" s="52">
        <f t="shared" si="0"/>
        <v>23798304</v>
      </c>
      <c r="T6" s="52">
        <f t="shared" si="0"/>
        <v>593334</v>
      </c>
      <c r="U6" s="51">
        <f>R6/R28</f>
        <v>0.2010138858276394</v>
      </c>
      <c r="V6" s="51">
        <f>T6/T28</f>
        <v>3.1721257285232986E-2</v>
      </c>
      <c r="Y6" s="51"/>
      <c r="Z6" s="51"/>
    </row>
    <row r="7" spans="2:26" s="3" customFormat="1" ht="21" customHeight="1" x14ac:dyDescent="0.15">
      <c r="B7" s="16" t="s">
        <v>26</v>
      </c>
      <c r="C7" s="49"/>
      <c r="D7" s="50"/>
      <c r="E7" s="50"/>
      <c r="F7" s="50"/>
      <c r="G7" s="50"/>
      <c r="H7" s="50"/>
      <c r="I7" s="53"/>
      <c r="J7" s="53"/>
      <c r="K7" s="53"/>
      <c r="L7" s="52"/>
      <c r="M7" s="52"/>
      <c r="N7" s="52"/>
      <c r="O7" s="52"/>
      <c r="P7" s="52"/>
      <c r="Q7" s="52"/>
      <c r="R7" s="52"/>
      <c r="S7" s="52"/>
      <c r="T7" s="52"/>
      <c r="U7" s="51"/>
      <c r="V7" s="51"/>
      <c r="Y7" s="51"/>
      <c r="Z7" s="51"/>
    </row>
    <row r="8" spans="2:26" s="3" customFormat="1" ht="21" customHeight="1" x14ac:dyDescent="0.15">
      <c r="B8" s="15" t="s">
        <v>23</v>
      </c>
      <c r="C8" s="49">
        <v>16101</v>
      </c>
      <c r="D8" s="50">
        <v>40637045</v>
      </c>
      <c r="E8" s="50">
        <v>1337510</v>
      </c>
      <c r="F8" s="50">
        <v>713</v>
      </c>
      <c r="G8" s="50">
        <v>1817587</v>
      </c>
      <c r="H8" s="50">
        <v>59282</v>
      </c>
      <c r="I8" s="53">
        <v>0</v>
      </c>
      <c r="J8" s="53">
        <v>0</v>
      </c>
      <c r="K8" s="53">
        <v>0</v>
      </c>
      <c r="L8" s="52">
        <v>2758</v>
      </c>
      <c r="M8" s="52">
        <v>6937038</v>
      </c>
      <c r="N8" s="52">
        <v>220471</v>
      </c>
      <c r="O8" s="52">
        <v>267</v>
      </c>
      <c r="P8" s="52">
        <v>688514</v>
      </c>
      <c r="Q8" s="52">
        <v>182569</v>
      </c>
      <c r="R8" s="52">
        <f t="shared" si="0"/>
        <v>19839</v>
      </c>
      <c r="S8" s="52">
        <f t="shared" si="0"/>
        <v>50080184</v>
      </c>
      <c r="T8" s="52">
        <f t="shared" si="0"/>
        <v>1799832</v>
      </c>
      <c r="U8" s="51">
        <f>R8/R28</f>
        <v>0.24292851370215268</v>
      </c>
      <c r="V8" s="51">
        <f>T8/T28</f>
        <v>9.6223937853208236E-2</v>
      </c>
      <c r="Y8" s="51"/>
      <c r="Z8" s="51"/>
    </row>
    <row r="9" spans="2:26" s="3" customFormat="1" ht="21" customHeight="1" x14ac:dyDescent="0.15">
      <c r="B9" s="16" t="s">
        <v>27</v>
      </c>
      <c r="C9" s="49"/>
      <c r="D9" s="50"/>
      <c r="E9" s="50"/>
      <c r="F9" s="50"/>
      <c r="G9" s="50"/>
      <c r="H9" s="50"/>
      <c r="I9" s="53"/>
      <c r="J9" s="53"/>
      <c r="K9" s="53"/>
      <c r="L9" s="52"/>
      <c r="M9" s="52"/>
      <c r="N9" s="52"/>
      <c r="O9" s="52"/>
      <c r="P9" s="52"/>
      <c r="Q9" s="52"/>
      <c r="R9" s="52"/>
      <c r="S9" s="52"/>
      <c r="T9" s="52"/>
      <c r="U9" s="51"/>
      <c r="V9" s="51"/>
      <c r="Y9" s="51"/>
      <c r="Z9" s="51"/>
    </row>
    <row r="10" spans="2:26" s="3" customFormat="1" ht="21" customHeight="1" x14ac:dyDescent="0.15">
      <c r="B10" s="15" t="s">
        <v>22</v>
      </c>
      <c r="C10" s="49">
        <v>11742</v>
      </c>
      <c r="D10" s="50">
        <v>44073679</v>
      </c>
      <c r="E10" s="50">
        <v>1596769</v>
      </c>
      <c r="F10" s="50">
        <v>463</v>
      </c>
      <c r="G10" s="50">
        <v>1695644</v>
      </c>
      <c r="H10" s="50">
        <v>64151</v>
      </c>
      <c r="I10" s="53">
        <v>0</v>
      </c>
      <c r="J10" s="53">
        <v>0</v>
      </c>
      <c r="K10" s="53">
        <v>0</v>
      </c>
      <c r="L10" s="52">
        <v>1265</v>
      </c>
      <c r="M10" s="52">
        <v>4696141</v>
      </c>
      <c r="N10" s="52">
        <v>175863</v>
      </c>
      <c r="O10" s="52">
        <v>226</v>
      </c>
      <c r="P10" s="52">
        <v>878107</v>
      </c>
      <c r="Q10" s="52">
        <v>85199</v>
      </c>
      <c r="R10" s="52">
        <f t="shared" si="0"/>
        <v>13696</v>
      </c>
      <c r="S10" s="52">
        <f t="shared" si="0"/>
        <v>51343571</v>
      </c>
      <c r="T10" s="52">
        <f t="shared" si="0"/>
        <v>1921982</v>
      </c>
      <c r="U10" s="51">
        <f>R10/R28</f>
        <v>0.16770749148972644</v>
      </c>
      <c r="V10" s="51">
        <f>T10/T28</f>
        <v>0.10275441070221268</v>
      </c>
      <c r="Y10" s="51"/>
      <c r="Z10" s="51"/>
    </row>
    <row r="11" spans="2:26" s="3" customFormat="1" ht="21" customHeight="1" x14ac:dyDescent="0.15">
      <c r="B11" s="17" t="s">
        <v>28</v>
      </c>
      <c r="C11" s="49"/>
      <c r="D11" s="50"/>
      <c r="E11" s="50"/>
      <c r="F11" s="50"/>
      <c r="G11" s="50"/>
      <c r="H11" s="50"/>
      <c r="I11" s="53"/>
      <c r="J11" s="53"/>
      <c r="K11" s="53"/>
      <c r="L11" s="52"/>
      <c r="M11" s="52"/>
      <c r="N11" s="52"/>
      <c r="O11" s="52"/>
      <c r="P11" s="52"/>
      <c r="Q11" s="52"/>
      <c r="R11" s="52"/>
      <c r="S11" s="52"/>
      <c r="T11" s="52"/>
      <c r="U11" s="51"/>
      <c r="V11" s="51"/>
      <c r="Y11" s="51"/>
      <c r="Z11" s="51"/>
    </row>
    <row r="12" spans="2:26" s="3" customFormat="1" ht="21" customHeight="1" x14ac:dyDescent="0.15">
      <c r="B12" s="18" t="s">
        <v>21</v>
      </c>
      <c r="C12" s="49">
        <v>7210</v>
      </c>
      <c r="D12" s="50">
        <v>36143885</v>
      </c>
      <c r="E12" s="50">
        <v>1369403</v>
      </c>
      <c r="F12" s="50">
        <v>327</v>
      </c>
      <c r="G12" s="50">
        <v>1572632</v>
      </c>
      <c r="H12" s="50">
        <v>63810</v>
      </c>
      <c r="I12" s="53">
        <v>0</v>
      </c>
      <c r="J12" s="53">
        <v>0</v>
      </c>
      <c r="K12" s="53">
        <v>0</v>
      </c>
      <c r="L12" s="52">
        <v>654</v>
      </c>
      <c r="M12" s="52">
        <v>3176318</v>
      </c>
      <c r="N12" s="52">
        <v>128227</v>
      </c>
      <c r="O12" s="52">
        <v>189</v>
      </c>
      <c r="P12" s="52">
        <v>948460</v>
      </c>
      <c r="Q12" s="52">
        <v>76322</v>
      </c>
      <c r="R12" s="52">
        <f t="shared" si="0"/>
        <v>8380</v>
      </c>
      <c r="S12" s="52">
        <f t="shared" si="0"/>
        <v>41841295</v>
      </c>
      <c r="T12" s="52">
        <f t="shared" si="0"/>
        <v>1637762</v>
      </c>
      <c r="U12" s="51">
        <f>R12/R28</f>
        <v>0.10261308255577596</v>
      </c>
      <c r="V12" s="51">
        <f>T12/T28</f>
        <v>8.7559232698577433E-2</v>
      </c>
      <c r="Y12" s="51"/>
      <c r="Z12" s="51"/>
    </row>
    <row r="13" spans="2:26" s="3" customFormat="1" ht="21" customHeight="1" x14ac:dyDescent="0.15">
      <c r="B13" s="17" t="s">
        <v>29</v>
      </c>
      <c r="C13" s="49"/>
      <c r="D13" s="50"/>
      <c r="E13" s="50"/>
      <c r="F13" s="50"/>
      <c r="G13" s="50"/>
      <c r="H13" s="50"/>
      <c r="I13" s="53"/>
      <c r="J13" s="53"/>
      <c r="K13" s="53"/>
      <c r="L13" s="52"/>
      <c r="M13" s="52"/>
      <c r="N13" s="52"/>
      <c r="O13" s="52"/>
      <c r="P13" s="52"/>
      <c r="Q13" s="52"/>
      <c r="R13" s="52"/>
      <c r="S13" s="52"/>
      <c r="T13" s="52"/>
      <c r="U13" s="51"/>
      <c r="V13" s="51"/>
      <c r="Y13" s="51"/>
      <c r="Z13" s="51"/>
    </row>
    <row r="14" spans="2:26" s="3" customFormat="1" ht="21" customHeight="1" x14ac:dyDescent="0.15">
      <c r="B14" s="18" t="s">
        <v>20</v>
      </c>
      <c r="C14" s="50">
        <v>6202</v>
      </c>
      <c r="D14" s="50">
        <v>40406631</v>
      </c>
      <c r="E14" s="50">
        <v>1588136</v>
      </c>
      <c r="F14" s="50">
        <v>258</v>
      </c>
      <c r="G14" s="50">
        <v>1619388</v>
      </c>
      <c r="H14" s="50">
        <v>67856</v>
      </c>
      <c r="I14" s="53">
        <v>0</v>
      </c>
      <c r="J14" s="53">
        <v>0</v>
      </c>
      <c r="K14" s="53">
        <v>0</v>
      </c>
      <c r="L14" s="52">
        <v>497</v>
      </c>
      <c r="M14" s="52">
        <v>3043787</v>
      </c>
      <c r="N14" s="52">
        <v>130804</v>
      </c>
      <c r="O14" s="52">
        <v>211</v>
      </c>
      <c r="P14" s="52">
        <v>1387934</v>
      </c>
      <c r="Q14" s="52">
        <v>108444</v>
      </c>
      <c r="R14" s="52">
        <f t="shared" si="0"/>
        <v>7168</v>
      </c>
      <c r="S14" s="52">
        <f t="shared" si="0"/>
        <v>46457740</v>
      </c>
      <c r="T14" s="52">
        <f t="shared" si="0"/>
        <v>1895240</v>
      </c>
      <c r="U14" s="51">
        <f>R14/R28</f>
        <v>8.7772145078735334E-2</v>
      </c>
      <c r="V14" s="51">
        <f>T14/T28</f>
        <v>0.10132471029346871</v>
      </c>
      <c r="Y14" s="51"/>
      <c r="Z14" s="51"/>
    </row>
    <row r="15" spans="2:26" s="3" customFormat="1" ht="21" customHeight="1" x14ac:dyDescent="0.15">
      <c r="B15" s="17" t="s">
        <v>30</v>
      </c>
      <c r="C15" s="54"/>
      <c r="D15" s="50"/>
      <c r="E15" s="50"/>
      <c r="F15" s="50"/>
      <c r="G15" s="50"/>
      <c r="H15" s="50"/>
      <c r="I15" s="53"/>
      <c r="J15" s="53"/>
      <c r="K15" s="53"/>
      <c r="L15" s="52"/>
      <c r="M15" s="52"/>
      <c r="N15" s="52"/>
      <c r="O15" s="52"/>
      <c r="P15" s="52"/>
      <c r="Q15" s="52"/>
      <c r="R15" s="52"/>
      <c r="S15" s="52"/>
      <c r="T15" s="52"/>
      <c r="U15" s="51"/>
      <c r="V15" s="51"/>
      <c r="Y15" s="51"/>
      <c r="Z15" s="51"/>
    </row>
    <row r="16" spans="2:26" s="3" customFormat="1" ht="21" customHeight="1" x14ac:dyDescent="0.15">
      <c r="B16" s="18" t="s">
        <v>19</v>
      </c>
      <c r="C16" s="50">
        <v>3392</v>
      </c>
      <c r="D16" s="50">
        <v>27998503</v>
      </c>
      <c r="E16" s="50">
        <v>1144479</v>
      </c>
      <c r="F16" s="50">
        <v>151</v>
      </c>
      <c r="G16" s="50">
        <v>1185662</v>
      </c>
      <c r="H16" s="50">
        <v>52218</v>
      </c>
      <c r="I16" s="53">
        <v>0</v>
      </c>
      <c r="J16" s="53">
        <v>0</v>
      </c>
      <c r="K16" s="53">
        <v>0</v>
      </c>
      <c r="L16" s="52">
        <v>266</v>
      </c>
      <c r="M16" s="52">
        <v>2058486</v>
      </c>
      <c r="N16" s="52">
        <v>91788</v>
      </c>
      <c r="O16" s="52">
        <v>134</v>
      </c>
      <c r="P16" s="52">
        <v>1101953</v>
      </c>
      <c r="Q16" s="52">
        <v>86278</v>
      </c>
      <c r="R16" s="52">
        <f t="shared" si="0"/>
        <v>3943</v>
      </c>
      <c r="S16" s="52">
        <f t="shared" si="0"/>
        <v>32344604</v>
      </c>
      <c r="T16" s="52">
        <f t="shared" si="0"/>
        <v>1374763</v>
      </c>
      <c r="U16" s="51">
        <f>R16/R28</f>
        <v>4.8282026792055448E-2</v>
      </c>
      <c r="V16" s="51">
        <f>T16/T28</f>
        <v>7.3498587354203115E-2</v>
      </c>
      <c r="Y16" s="51"/>
      <c r="Z16" s="51"/>
    </row>
    <row r="17" spans="2:26" s="3" customFormat="1" ht="21" customHeight="1" x14ac:dyDescent="0.15">
      <c r="B17" s="17" t="s">
        <v>31</v>
      </c>
      <c r="C17" s="54"/>
      <c r="D17" s="50"/>
      <c r="E17" s="50"/>
      <c r="F17" s="50"/>
      <c r="G17" s="50"/>
      <c r="H17" s="50"/>
      <c r="I17" s="53"/>
      <c r="J17" s="53"/>
      <c r="K17" s="53"/>
      <c r="L17" s="52"/>
      <c r="M17" s="52"/>
      <c r="N17" s="52"/>
      <c r="O17" s="52"/>
      <c r="P17" s="52"/>
      <c r="Q17" s="52"/>
      <c r="R17" s="52"/>
      <c r="S17" s="52"/>
      <c r="T17" s="52"/>
      <c r="U17" s="51"/>
      <c r="V17" s="51"/>
      <c r="Y17" s="51"/>
      <c r="Z17" s="51"/>
    </row>
    <row r="18" spans="2:26" s="3" customFormat="1" ht="21" customHeight="1" x14ac:dyDescent="0.15">
      <c r="B18" s="18" t="s">
        <v>18</v>
      </c>
      <c r="C18" s="50">
        <v>3733</v>
      </c>
      <c r="D18" s="50">
        <v>39287010</v>
      </c>
      <c r="E18" s="50">
        <v>1682433</v>
      </c>
      <c r="F18" s="50">
        <v>180</v>
      </c>
      <c r="G18" s="50">
        <v>1825822</v>
      </c>
      <c r="H18" s="50">
        <v>82201</v>
      </c>
      <c r="I18" s="53">
        <v>0</v>
      </c>
      <c r="J18" s="53">
        <v>0</v>
      </c>
      <c r="K18" s="53">
        <v>0</v>
      </c>
      <c r="L18" s="52">
        <v>273</v>
      </c>
      <c r="M18" s="52">
        <v>2722211</v>
      </c>
      <c r="N18" s="52">
        <v>125432</v>
      </c>
      <c r="O18" s="52">
        <v>221</v>
      </c>
      <c r="P18" s="52">
        <v>2330129</v>
      </c>
      <c r="Q18" s="52">
        <v>170502</v>
      </c>
      <c r="R18" s="52">
        <f t="shared" si="0"/>
        <v>4407</v>
      </c>
      <c r="S18" s="52">
        <f t="shared" si="0"/>
        <v>46165172</v>
      </c>
      <c r="T18" s="52">
        <f t="shared" si="0"/>
        <v>2060568</v>
      </c>
      <c r="U18" s="51">
        <f>R18/R28</f>
        <v>5.3963705826170008E-2</v>
      </c>
      <c r="V18" s="51">
        <f>T18/T28</f>
        <v>0.11016359703256169</v>
      </c>
      <c r="Y18" s="51"/>
      <c r="Z18" s="51"/>
    </row>
    <row r="19" spans="2:26" s="3" customFormat="1" ht="21" customHeight="1" x14ac:dyDescent="0.15">
      <c r="B19" s="17" t="s">
        <v>32</v>
      </c>
      <c r="C19" s="54"/>
      <c r="D19" s="50"/>
      <c r="E19" s="50"/>
      <c r="F19" s="50"/>
      <c r="G19" s="50"/>
      <c r="H19" s="50"/>
      <c r="I19" s="53"/>
      <c r="J19" s="53"/>
      <c r="K19" s="53"/>
      <c r="L19" s="52"/>
      <c r="M19" s="52"/>
      <c r="N19" s="52"/>
      <c r="O19" s="52"/>
      <c r="P19" s="52"/>
      <c r="Q19" s="52"/>
      <c r="R19" s="52"/>
      <c r="S19" s="52"/>
      <c r="T19" s="52"/>
      <c r="U19" s="51"/>
      <c r="V19" s="51"/>
      <c r="Y19" s="51"/>
      <c r="Z19" s="51"/>
    </row>
    <row r="20" spans="2:26" s="3" customFormat="1" ht="21" customHeight="1" x14ac:dyDescent="0.15">
      <c r="B20" s="18" t="s">
        <v>34</v>
      </c>
      <c r="C20" s="50">
        <v>3434</v>
      </c>
      <c r="D20" s="50">
        <v>54114524</v>
      </c>
      <c r="E20" s="50">
        <v>2473365</v>
      </c>
      <c r="F20" s="50">
        <v>200</v>
      </c>
      <c r="G20" s="50">
        <v>3232107</v>
      </c>
      <c r="H20" s="50">
        <v>154344</v>
      </c>
      <c r="I20" s="53">
        <v>0</v>
      </c>
      <c r="J20" s="53">
        <v>0</v>
      </c>
      <c r="K20" s="53">
        <v>0</v>
      </c>
      <c r="L20" s="52">
        <v>290</v>
      </c>
      <c r="M20" s="52">
        <v>4528737</v>
      </c>
      <c r="N20" s="52">
        <v>228099</v>
      </c>
      <c r="O20" s="52">
        <v>276</v>
      </c>
      <c r="P20" s="52">
        <v>4495957</v>
      </c>
      <c r="Q20" s="52">
        <v>374027</v>
      </c>
      <c r="R20" s="52">
        <f t="shared" si="0"/>
        <v>4200</v>
      </c>
      <c r="S20" s="52">
        <f t="shared" si="0"/>
        <v>66371325</v>
      </c>
      <c r="T20" s="52">
        <f t="shared" si="0"/>
        <v>3229835</v>
      </c>
      <c r="U20" s="51">
        <f>R20/R28</f>
        <v>5.1428991257071489E-2</v>
      </c>
      <c r="V20" s="51">
        <f>T20/T28</f>
        <v>0.17267580658423498</v>
      </c>
      <c r="Y20" s="51"/>
      <c r="Z20" s="51"/>
    </row>
    <row r="21" spans="2:26" s="3" customFormat="1" ht="21" customHeight="1" x14ac:dyDescent="0.15">
      <c r="B21" s="17" t="s">
        <v>35</v>
      </c>
      <c r="C21" s="54"/>
      <c r="D21" s="50"/>
      <c r="E21" s="50"/>
      <c r="F21" s="50"/>
      <c r="G21" s="50"/>
      <c r="H21" s="50"/>
      <c r="I21" s="53"/>
      <c r="J21" s="53"/>
      <c r="K21" s="53"/>
      <c r="L21" s="52"/>
      <c r="M21" s="52"/>
      <c r="N21" s="52"/>
      <c r="O21" s="52"/>
      <c r="P21" s="52"/>
      <c r="Q21" s="52"/>
      <c r="R21" s="52"/>
      <c r="S21" s="52"/>
      <c r="T21" s="52"/>
      <c r="U21" s="51"/>
      <c r="V21" s="51"/>
      <c r="Y21" s="51"/>
      <c r="Z21" s="51"/>
    </row>
    <row r="22" spans="2:26" s="3" customFormat="1" ht="21" customHeight="1" x14ac:dyDescent="0.15">
      <c r="B22" s="18" t="s">
        <v>36</v>
      </c>
      <c r="C22" s="50">
        <v>902</v>
      </c>
      <c r="D22" s="50">
        <v>27890118</v>
      </c>
      <c r="E22" s="50">
        <v>1397451</v>
      </c>
      <c r="F22" s="50">
        <v>91</v>
      </c>
      <c r="G22" s="50">
        <v>2882192</v>
      </c>
      <c r="H22" s="50">
        <v>146398</v>
      </c>
      <c r="I22" s="53">
        <v>0</v>
      </c>
      <c r="J22" s="53">
        <v>0</v>
      </c>
      <c r="K22" s="53">
        <v>0</v>
      </c>
      <c r="L22" s="52">
        <v>126</v>
      </c>
      <c r="M22" s="52">
        <v>3744679</v>
      </c>
      <c r="N22" s="52">
        <v>197953</v>
      </c>
      <c r="O22" s="52">
        <v>173</v>
      </c>
      <c r="P22" s="52">
        <v>5493398</v>
      </c>
      <c r="Q22" s="52">
        <v>415654</v>
      </c>
      <c r="R22" s="52">
        <f t="shared" ref="R22:S22" si="1">O22+L22+I22+F22+C22</f>
        <v>1292</v>
      </c>
      <c r="S22" s="52">
        <f t="shared" si="1"/>
        <v>40010387</v>
      </c>
      <c r="T22" s="52">
        <f>Q22+N22+K22+H22+E22</f>
        <v>2157456</v>
      </c>
      <c r="U22" s="51">
        <f>R22/R28</f>
        <v>1.5820537310508656E-2</v>
      </c>
      <c r="V22" s="51">
        <f>T22/T28</f>
        <v>0.11534349431782033</v>
      </c>
      <c r="Y22" s="29"/>
      <c r="Z22" s="29"/>
    </row>
    <row r="23" spans="2:26" s="3" customFormat="1" ht="21" customHeight="1" x14ac:dyDescent="0.15">
      <c r="B23" s="17" t="s">
        <v>37</v>
      </c>
      <c r="C23" s="54"/>
      <c r="D23" s="50"/>
      <c r="E23" s="50"/>
      <c r="F23" s="50"/>
      <c r="G23" s="50"/>
      <c r="H23" s="50"/>
      <c r="I23" s="53"/>
      <c r="J23" s="53"/>
      <c r="K23" s="53"/>
      <c r="L23" s="52"/>
      <c r="M23" s="52"/>
      <c r="N23" s="52"/>
      <c r="O23" s="52"/>
      <c r="P23" s="52"/>
      <c r="Q23" s="52"/>
      <c r="R23" s="52"/>
      <c r="S23" s="52"/>
      <c r="T23" s="52"/>
      <c r="U23" s="51"/>
      <c r="V23" s="51"/>
      <c r="Y23" s="29"/>
      <c r="Z23" s="29"/>
    </row>
    <row r="24" spans="2:26" s="3" customFormat="1" ht="21" customHeight="1" x14ac:dyDescent="0.15">
      <c r="B24" s="18" t="s">
        <v>38</v>
      </c>
      <c r="C24" s="50">
        <v>128</v>
      </c>
      <c r="D24" s="50">
        <v>9054178</v>
      </c>
      <c r="E24" s="50">
        <v>474371</v>
      </c>
      <c r="F24" s="50">
        <v>32</v>
      </c>
      <c r="G24" s="50">
        <v>2260387</v>
      </c>
      <c r="H24" s="50">
        <v>118314</v>
      </c>
      <c r="I24" s="53">
        <v>0</v>
      </c>
      <c r="J24" s="53">
        <v>0</v>
      </c>
      <c r="K24" s="53">
        <v>0</v>
      </c>
      <c r="L24" s="52">
        <v>28</v>
      </c>
      <c r="M24" s="52">
        <v>1818344</v>
      </c>
      <c r="N24" s="52">
        <v>96940</v>
      </c>
      <c r="O24" s="52">
        <v>34</v>
      </c>
      <c r="P24" s="52">
        <v>2400346</v>
      </c>
      <c r="Q24" s="52">
        <v>149067</v>
      </c>
      <c r="R24" s="52">
        <f t="shared" ref="R24:T24" si="2">O24+L24+I24+F24+C24</f>
        <v>222</v>
      </c>
      <c r="S24" s="52">
        <f t="shared" si="2"/>
        <v>15533255</v>
      </c>
      <c r="T24" s="52">
        <f t="shared" si="2"/>
        <v>838692</v>
      </c>
      <c r="U24" s="51">
        <f>R24/R28</f>
        <v>2.7183895378737784E-3</v>
      </c>
      <c r="V24" s="51">
        <f>T24/T28</f>
        <v>4.4838766554868965E-2</v>
      </c>
      <c r="Y24" s="29"/>
      <c r="Z24" s="29"/>
    </row>
    <row r="25" spans="2:26" s="3" customFormat="1" ht="21" customHeight="1" x14ac:dyDescent="0.15">
      <c r="B25" s="17" t="s">
        <v>39</v>
      </c>
      <c r="C25" s="54"/>
      <c r="D25" s="50"/>
      <c r="E25" s="50"/>
      <c r="F25" s="50"/>
      <c r="G25" s="50"/>
      <c r="H25" s="50"/>
      <c r="I25" s="53"/>
      <c r="J25" s="53"/>
      <c r="K25" s="53"/>
      <c r="L25" s="52"/>
      <c r="M25" s="52"/>
      <c r="N25" s="52"/>
      <c r="O25" s="52"/>
      <c r="P25" s="52"/>
      <c r="Q25" s="52"/>
      <c r="R25" s="52"/>
      <c r="S25" s="52"/>
      <c r="T25" s="52"/>
      <c r="U25" s="51"/>
      <c r="V25" s="51"/>
      <c r="Y25" s="29"/>
      <c r="Z25" s="29"/>
    </row>
    <row r="26" spans="2:26" s="3" customFormat="1" ht="21" customHeight="1" x14ac:dyDescent="0.15">
      <c r="B26" s="18" t="s">
        <v>40</v>
      </c>
      <c r="C26" s="50">
        <v>48</v>
      </c>
      <c r="D26" s="50">
        <v>7808870</v>
      </c>
      <c r="E26" s="50">
        <v>420311</v>
      </c>
      <c r="F26" s="50">
        <v>10</v>
      </c>
      <c r="G26" s="50">
        <v>2071494</v>
      </c>
      <c r="H26" s="50">
        <v>121319</v>
      </c>
      <c r="I26" s="53">
        <v>0</v>
      </c>
      <c r="J26" s="53">
        <v>0</v>
      </c>
      <c r="K26" s="53">
        <v>0</v>
      </c>
      <c r="L26" s="52">
        <v>7</v>
      </c>
      <c r="M26" s="52">
        <v>3247167</v>
      </c>
      <c r="N26" s="52">
        <v>163565</v>
      </c>
      <c r="O26" s="52">
        <v>23</v>
      </c>
      <c r="P26" s="52">
        <v>3237775</v>
      </c>
      <c r="Q26" s="52">
        <v>285136</v>
      </c>
      <c r="R26" s="52">
        <f t="shared" ref="R26:T26" si="3">O26+L26+I26+F26+C26</f>
        <v>88</v>
      </c>
      <c r="S26" s="52">
        <f t="shared" si="3"/>
        <v>16365306</v>
      </c>
      <c r="T26" s="52">
        <f t="shared" si="3"/>
        <v>990331</v>
      </c>
      <c r="U26" s="51">
        <f>R26/R28</f>
        <v>1.0775598168148311E-3</v>
      </c>
      <c r="V26" s="51">
        <f>T26/T28</f>
        <v>5.2945801940461973E-2</v>
      </c>
      <c r="Y26" s="29"/>
      <c r="Z26" s="29"/>
    </row>
    <row r="27" spans="2:26" s="3" customFormat="1" ht="21" customHeight="1" x14ac:dyDescent="0.15">
      <c r="B27" s="17" t="s">
        <v>17</v>
      </c>
      <c r="C27" s="54"/>
      <c r="D27" s="50"/>
      <c r="E27" s="50"/>
      <c r="F27" s="50"/>
      <c r="G27" s="50"/>
      <c r="H27" s="50"/>
      <c r="I27" s="53"/>
      <c r="J27" s="53"/>
      <c r="K27" s="53"/>
      <c r="L27" s="52"/>
      <c r="M27" s="52"/>
      <c r="N27" s="52"/>
      <c r="O27" s="52"/>
      <c r="P27" s="52"/>
      <c r="Q27" s="52"/>
      <c r="R27" s="52"/>
      <c r="S27" s="52"/>
      <c r="T27" s="52"/>
      <c r="U27" s="51"/>
      <c r="V27" s="51"/>
      <c r="Y27" s="29"/>
      <c r="Z27" s="29"/>
    </row>
    <row r="28" spans="2:26" s="3" customFormat="1" ht="42" customHeight="1" x14ac:dyDescent="0.15">
      <c r="B28" s="19" t="s">
        <v>3</v>
      </c>
      <c r="C28" s="23">
        <f t="shared" ref="C28:T28" si="4">SUM(C5:C27)</f>
        <v>64453</v>
      </c>
      <c r="D28" s="23">
        <f t="shared" si="4"/>
        <v>343141251</v>
      </c>
      <c r="E28" s="23">
        <f t="shared" si="4"/>
        <v>13833990</v>
      </c>
      <c r="F28" s="23">
        <f t="shared" si="4"/>
        <v>3436</v>
      </c>
      <c r="G28" s="23">
        <f t="shared" si="4"/>
        <v>21543375</v>
      </c>
      <c r="H28" s="23">
        <f t="shared" si="4"/>
        <v>955353</v>
      </c>
      <c r="I28" s="23">
        <f t="shared" si="4"/>
        <v>2</v>
      </c>
      <c r="J28" s="23">
        <f t="shared" si="4"/>
        <v>2938</v>
      </c>
      <c r="K28" s="23">
        <f t="shared" si="4"/>
        <v>32</v>
      </c>
      <c r="L28" s="23">
        <f t="shared" si="4"/>
        <v>11556</v>
      </c>
      <c r="M28" s="23">
        <f t="shared" si="4"/>
        <v>43620706</v>
      </c>
      <c r="N28" s="23">
        <f t="shared" si="4"/>
        <v>1700731</v>
      </c>
      <c r="O28" s="23">
        <f t="shared" si="4"/>
        <v>2219</v>
      </c>
      <c r="P28" s="23">
        <f t="shared" si="4"/>
        <v>23365994</v>
      </c>
      <c r="Q28" s="23">
        <f t="shared" si="4"/>
        <v>2214512</v>
      </c>
      <c r="R28" s="23">
        <f t="shared" si="4"/>
        <v>81666</v>
      </c>
      <c r="S28" s="23">
        <f t="shared" si="4"/>
        <v>431674264</v>
      </c>
      <c r="T28" s="23">
        <f t="shared" si="4"/>
        <v>18704618</v>
      </c>
      <c r="U28" s="24">
        <f>SUM(U5:U27)</f>
        <v>0.99999999999999989</v>
      </c>
      <c r="V28" s="24">
        <v>1</v>
      </c>
      <c r="Y28" s="1"/>
      <c r="Z28" s="1"/>
    </row>
    <row r="29" spans="2:26" s="3" customFormat="1" ht="42" customHeight="1" x14ac:dyDescent="0.15">
      <c r="B29" s="20" t="s">
        <v>24</v>
      </c>
      <c r="C29" s="25">
        <f>C28/R28</f>
        <v>0.7892268508314354</v>
      </c>
      <c r="D29" s="26">
        <f t="shared" ref="D29:E29" si="5">D28/S28</f>
        <v>0.79490782661066861</v>
      </c>
      <c r="E29" s="26">
        <f t="shared" si="5"/>
        <v>0.7396029151731407</v>
      </c>
      <c r="F29" s="26">
        <f>F28/R28</f>
        <v>4.2073812847451819E-2</v>
      </c>
      <c r="G29" s="26">
        <f>G28/S28</f>
        <v>4.9906554077080674E-2</v>
      </c>
      <c r="H29" s="26">
        <f>H28/T28</f>
        <v>5.1075782461849795E-2</v>
      </c>
      <c r="I29" s="26">
        <f>I28/R28</f>
        <v>2.4489995836700708E-5</v>
      </c>
      <c r="J29" s="26">
        <f>J28/S28</f>
        <v>6.8060578195599823E-6</v>
      </c>
      <c r="K29" s="26">
        <f>K28/T28</f>
        <v>1.7108074594199143E-6</v>
      </c>
      <c r="L29" s="26">
        <f>L28/R28</f>
        <v>0.14150319594445668</v>
      </c>
      <c r="M29" s="26">
        <f>M28/S28</f>
        <v>0.10105005009054698</v>
      </c>
      <c r="N29" s="26">
        <f>N28/T28</f>
        <v>9.092572753958407E-2</v>
      </c>
      <c r="O29" s="26">
        <f>O28/R28</f>
        <v>2.7171650380819434E-2</v>
      </c>
      <c r="P29" s="26">
        <f>P28/S28</f>
        <v>5.4128763163884146E-2</v>
      </c>
      <c r="Q29" s="26">
        <f>Q28/T28</f>
        <v>0.11839386401796605</v>
      </c>
      <c r="R29" s="27">
        <f>C29+F29+I29+L29+O29</f>
        <v>1</v>
      </c>
      <c r="S29" s="27">
        <f>D29+G29+J29+M29+P29</f>
        <v>1</v>
      </c>
      <c r="T29" s="27">
        <f>E29+H29+K29+N29+Q29</f>
        <v>0.99999999999999989</v>
      </c>
      <c r="U29" s="28"/>
      <c r="V29" s="28"/>
    </row>
    <row r="30" spans="2:26" s="3" customFormat="1" ht="12" customHeight="1" x14ac:dyDescent="0.15">
      <c r="B30" s="56" t="s">
        <v>4</v>
      </c>
      <c r="C30" s="57"/>
      <c r="D30" s="57"/>
      <c r="E30" s="57"/>
      <c r="F30" s="57"/>
      <c r="G30" s="57"/>
      <c r="H30" s="57"/>
      <c r="I30" s="57"/>
      <c r="J30" s="57"/>
      <c r="K30" s="57"/>
      <c r="L30" s="2"/>
      <c r="M30" s="2"/>
      <c r="N30" s="2"/>
      <c r="O30" s="2"/>
      <c r="P30" s="2"/>
      <c r="Q30" s="2"/>
      <c r="R30" s="2"/>
      <c r="S30" s="2"/>
      <c r="T30" s="2"/>
      <c r="U30" s="2"/>
      <c r="V30" s="2"/>
    </row>
    <row r="31" spans="2:26" s="3" customFormat="1" ht="12" customHeight="1" x14ac:dyDescent="0.15">
      <c r="B31" s="55" t="s">
        <v>33</v>
      </c>
      <c r="C31" s="58"/>
      <c r="D31" s="58"/>
      <c r="E31" s="58"/>
      <c r="F31" s="58"/>
      <c r="G31" s="58"/>
      <c r="H31" s="58"/>
      <c r="I31" s="58"/>
      <c r="J31" s="58"/>
      <c r="K31" s="58"/>
      <c r="L31" s="9"/>
      <c r="M31" s="9"/>
      <c r="N31" s="9"/>
      <c r="O31" s="9"/>
      <c r="P31" s="9"/>
      <c r="Q31" s="9"/>
      <c r="R31" s="9"/>
      <c r="S31" s="9"/>
      <c r="T31" s="9"/>
      <c r="U31" s="9"/>
      <c r="V31" s="9"/>
    </row>
    <row r="32" spans="2:26" s="3" customFormat="1" ht="13.5" customHeight="1" x14ac:dyDescent="0.15">
      <c r="B32" s="55"/>
      <c r="C32" s="55"/>
      <c r="D32" s="55"/>
      <c r="E32" s="55"/>
      <c r="F32" s="55"/>
      <c r="G32" s="55"/>
      <c r="H32" s="55"/>
      <c r="I32" s="55"/>
      <c r="J32" s="55"/>
      <c r="K32" s="55"/>
      <c r="L32" s="9"/>
      <c r="M32" s="9"/>
      <c r="N32" s="9"/>
      <c r="O32" s="9"/>
      <c r="P32" s="9"/>
      <c r="Q32" s="9"/>
      <c r="R32" s="9"/>
      <c r="S32" s="9"/>
      <c r="T32" s="9"/>
      <c r="U32" s="9"/>
      <c r="V32" s="9"/>
    </row>
    <row r="33" spans="3:22" x14ac:dyDescent="0.15">
      <c r="C33" s="6"/>
      <c r="D33" s="6"/>
      <c r="E33" s="6"/>
      <c r="F33" s="6"/>
      <c r="G33" s="6"/>
      <c r="H33" s="6"/>
      <c r="I33" s="6"/>
      <c r="J33" s="6"/>
      <c r="K33" s="6"/>
      <c r="L33" s="3"/>
      <c r="M33" s="3"/>
      <c r="N33" s="3"/>
      <c r="O33" s="3"/>
      <c r="P33" s="3"/>
      <c r="Q33" s="3"/>
      <c r="R33" s="3"/>
      <c r="S33" s="3"/>
      <c r="T33" s="3"/>
      <c r="U33" s="3"/>
      <c r="V33" s="3"/>
    </row>
    <row r="34" spans="3:22" x14ac:dyDescent="0.15">
      <c r="L34" s="3"/>
      <c r="M34" s="3"/>
      <c r="N34" s="3"/>
      <c r="O34" s="3"/>
      <c r="P34" s="3"/>
      <c r="Q34" s="3"/>
      <c r="R34" s="3"/>
      <c r="S34" s="3"/>
      <c r="T34" s="3"/>
      <c r="U34" s="3"/>
      <c r="V34" s="3"/>
    </row>
    <row r="35" spans="3:22" x14ac:dyDescent="0.15">
      <c r="C35" s="8"/>
      <c r="D35" s="8"/>
      <c r="E35" s="8"/>
      <c r="F35" s="8"/>
      <c r="G35" s="8"/>
      <c r="H35" s="7"/>
      <c r="I35" s="8"/>
      <c r="J35" s="8"/>
      <c r="K35" s="8"/>
      <c r="L35" s="3"/>
      <c r="M35" s="3"/>
      <c r="N35" s="3"/>
      <c r="O35" s="3"/>
      <c r="P35" s="3"/>
      <c r="Q35" s="3"/>
      <c r="R35" s="3"/>
      <c r="S35" s="3"/>
      <c r="T35" s="3"/>
      <c r="U35" s="3"/>
      <c r="V35" s="3"/>
    </row>
  </sheetData>
  <mergeCells count="252">
    <mergeCell ref="B30:K30"/>
    <mergeCell ref="B31:K31"/>
    <mergeCell ref="B32:K32"/>
    <mergeCell ref="N26:N27"/>
    <mergeCell ref="O26:O27"/>
    <mergeCell ref="P26:P27"/>
    <mergeCell ref="Q26:Q27"/>
    <mergeCell ref="R26:R27"/>
    <mergeCell ref="S26:S27"/>
    <mergeCell ref="H26:H27"/>
    <mergeCell ref="I26:I27"/>
    <mergeCell ref="J26:J27"/>
    <mergeCell ref="K26:K27"/>
    <mergeCell ref="L26:L27"/>
    <mergeCell ref="M26:M27"/>
    <mergeCell ref="T24:T25"/>
    <mergeCell ref="U24:U25"/>
    <mergeCell ref="V24:V25"/>
    <mergeCell ref="C26:C27"/>
    <mergeCell ref="D26:D27"/>
    <mergeCell ref="E26:E27"/>
    <mergeCell ref="F26:F27"/>
    <mergeCell ref="G26:G27"/>
    <mergeCell ref="L24:L25"/>
    <mergeCell ref="M24:M25"/>
    <mergeCell ref="N24:N25"/>
    <mergeCell ref="O24:O25"/>
    <mergeCell ref="P24:P25"/>
    <mergeCell ref="Q24:Q25"/>
    <mergeCell ref="T26:T27"/>
    <mergeCell ref="U26:U27"/>
    <mergeCell ref="V26:V27"/>
    <mergeCell ref="V22:V23"/>
    <mergeCell ref="C24:C25"/>
    <mergeCell ref="D24:D25"/>
    <mergeCell ref="E24:E25"/>
    <mergeCell ref="F24:F25"/>
    <mergeCell ref="G24:G25"/>
    <mergeCell ref="H24:H25"/>
    <mergeCell ref="I24:I25"/>
    <mergeCell ref="J24:J25"/>
    <mergeCell ref="K24:K25"/>
    <mergeCell ref="P22:P23"/>
    <mergeCell ref="Q22:Q23"/>
    <mergeCell ref="R22:R23"/>
    <mergeCell ref="S22:S23"/>
    <mergeCell ref="T22:T23"/>
    <mergeCell ref="U22:U23"/>
    <mergeCell ref="J22:J23"/>
    <mergeCell ref="K22:K23"/>
    <mergeCell ref="L22:L23"/>
    <mergeCell ref="M22:M23"/>
    <mergeCell ref="N22:N23"/>
    <mergeCell ref="O22:O23"/>
    <mergeCell ref="R24:R25"/>
    <mergeCell ref="S24:S25"/>
    <mergeCell ref="S20:S21"/>
    <mergeCell ref="T20:T21"/>
    <mergeCell ref="U20:U21"/>
    <mergeCell ref="J20:J21"/>
    <mergeCell ref="K20:K21"/>
    <mergeCell ref="L20:L21"/>
    <mergeCell ref="M20:M21"/>
    <mergeCell ref="N20:N21"/>
    <mergeCell ref="O20:O21"/>
    <mergeCell ref="C22:C23"/>
    <mergeCell ref="D22:D23"/>
    <mergeCell ref="E22:E23"/>
    <mergeCell ref="F22:F23"/>
    <mergeCell ref="G22:G23"/>
    <mergeCell ref="H22:H23"/>
    <mergeCell ref="I22:I23"/>
    <mergeCell ref="P20:P21"/>
    <mergeCell ref="Q20:Q21"/>
    <mergeCell ref="Z18:Z19"/>
    <mergeCell ref="C20:C21"/>
    <mergeCell ref="D20:D21"/>
    <mergeCell ref="E20:E21"/>
    <mergeCell ref="F20:F21"/>
    <mergeCell ref="G20:G21"/>
    <mergeCell ref="H20:H21"/>
    <mergeCell ref="I20:I21"/>
    <mergeCell ref="P18:P19"/>
    <mergeCell ref="Q18:Q19"/>
    <mergeCell ref="R18:R19"/>
    <mergeCell ref="S18:S19"/>
    <mergeCell ref="T18:T19"/>
    <mergeCell ref="U18:U19"/>
    <mergeCell ref="J18:J19"/>
    <mergeCell ref="K18:K19"/>
    <mergeCell ref="L18:L19"/>
    <mergeCell ref="M18:M19"/>
    <mergeCell ref="N18:N19"/>
    <mergeCell ref="O18:O19"/>
    <mergeCell ref="V20:V21"/>
    <mergeCell ref="Y20:Y21"/>
    <mergeCell ref="Z20:Z21"/>
    <mergeCell ref="R20:R21"/>
    <mergeCell ref="V16:V17"/>
    <mergeCell ref="Y16:Y17"/>
    <mergeCell ref="Z16:Z17"/>
    <mergeCell ref="C18:C19"/>
    <mergeCell ref="D18:D19"/>
    <mergeCell ref="E18:E19"/>
    <mergeCell ref="F18:F19"/>
    <mergeCell ref="G18:G19"/>
    <mergeCell ref="H18:H19"/>
    <mergeCell ref="I18:I19"/>
    <mergeCell ref="P16:P17"/>
    <mergeCell ref="Q16:Q17"/>
    <mergeCell ref="R16:R17"/>
    <mergeCell ref="S16:S17"/>
    <mergeCell ref="T16:T17"/>
    <mergeCell ref="U16:U17"/>
    <mergeCell ref="J16:J17"/>
    <mergeCell ref="K16:K17"/>
    <mergeCell ref="L16:L17"/>
    <mergeCell ref="M16:M17"/>
    <mergeCell ref="N16:N17"/>
    <mergeCell ref="O16:O17"/>
    <mergeCell ref="V18:V19"/>
    <mergeCell ref="Y18:Y19"/>
    <mergeCell ref="S14:S15"/>
    <mergeCell ref="T14:T15"/>
    <mergeCell ref="U14:U15"/>
    <mergeCell ref="J14:J15"/>
    <mergeCell ref="K14:K15"/>
    <mergeCell ref="L14:L15"/>
    <mergeCell ref="M14:M15"/>
    <mergeCell ref="N14:N15"/>
    <mergeCell ref="O14:O15"/>
    <mergeCell ref="C16:C17"/>
    <mergeCell ref="D16:D17"/>
    <mergeCell ref="E16:E17"/>
    <mergeCell ref="F16:F17"/>
    <mergeCell ref="G16:G17"/>
    <mergeCell ref="H16:H17"/>
    <mergeCell ref="I16:I17"/>
    <mergeCell ref="P14:P15"/>
    <mergeCell ref="Q14:Q15"/>
    <mergeCell ref="Z12:Z13"/>
    <mergeCell ref="C14:C15"/>
    <mergeCell ref="D14:D15"/>
    <mergeCell ref="E14:E15"/>
    <mergeCell ref="F14:F15"/>
    <mergeCell ref="G14:G15"/>
    <mergeCell ref="H14:H15"/>
    <mergeCell ref="I14:I15"/>
    <mergeCell ref="P12:P13"/>
    <mergeCell ref="Q12:Q13"/>
    <mergeCell ref="R12:R13"/>
    <mergeCell ref="S12:S13"/>
    <mergeCell ref="T12:T13"/>
    <mergeCell ref="U12:U13"/>
    <mergeCell ref="J12:J13"/>
    <mergeCell ref="K12:K13"/>
    <mergeCell ref="L12:L13"/>
    <mergeCell ref="M12:M13"/>
    <mergeCell ref="N12:N13"/>
    <mergeCell ref="O12:O13"/>
    <mergeCell ref="V14:V15"/>
    <mergeCell ref="Y14:Y15"/>
    <mergeCell ref="Z14:Z15"/>
    <mergeCell ref="R14:R15"/>
    <mergeCell ref="V10:V11"/>
    <mergeCell ref="Y10:Y11"/>
    <mergeCell ref="Z10:Z11"/>
    <mergeCell ref="C12:C13"/>
    <mergeCell ref="D12:D13"/>
    <mergeCell ref="E12:E13"/>
    <mergeCell ref="F12:F13"/>
    <mergeCell ref="G12:G13"/>
    <mergeCell ref="H12:H13"/>
    <mergeCell ref="I12:I13"/>
    <mergeCell ref="P10:P11"/>
    <mergeCell ref="Q10:Q11"/>
    <mergeCell ref="R10:R11"/>
    <mergeCell ref="S10:S11"/>
    <mergeCell ref="T10:T11"/>
    <mergeCell ref="U10:U11"/>
    <mergeCell ref="J10:J11"/>
    <mergeCell ref="K10:K11"/>
    <mergeCell ref="L10:L11"/>
    <mergeCell ref="M10:M11"/>
    <mergeCell ref="N10:N11"/>
    <mergeCell ref="O10:O11"/>
    <mergeCell ref="V12:V13"/>
    <mergeCell ref="Y12:Y13"/>
    <mergeCell ref="S8:S9"/>
    <mergeCell ref="T8:T9"/>
    <mergeCell ref="U8:U9"/>
    <mergeCell ref="J8:J9"/>
    <mergeCell ref="K8:K9"/>
    <mergeCell ref="L8:L9"/>
    <mergeCell ref="M8:M9"/>
    <mergeCell ref="N8:N9"/>
    <mergeCell ref="O8:O9"/>
    <mergeCell ref="C10:C11"/>
    <mergeCell ref="D10:D11"/>
    <mergeCell ref="E10:E11"/>
    <mergeCell ref="F10:F11"/>
    <mergeCell ref="G10:G11"/>
    <mergeCell ref="H10:H11"/>
    <mergeCell ref="I10:I11"/>
    <mergeCell ref="P8:P9"/>
    <mergeCell ref="Q8:Q9"/>
    <mergeCell ref="Z6:Z7"/>
    <mergeCell ref="C8:C9"/>
    <mergeCell ref="D8:D9"/>
    <mergeCell ref="E8:E9"/>
    <mergeCell ref="F8:F9"/>
    <mergeCell ref="G8:G9"/>
    <mergeCell ref="H8:H9"/>
    <mergeCell ref="I8:I9"/>
    <mergeCell ref="P6:P7"/>
    <mergeCell ref="Q6:Q7"/>
    <mergeCell ref="R6:R7"/>
    <mergeCell ref="S6:S7"/>
    <mergeCell ref="T6:T7"/>
    <mergeCell ref="U6:U7"/>
    <mergeCell ref="J6:J7"/>
    <mergeCell ref="K6:K7"/>
    <mergeCell ref="L6:L7"/>
    <mergeCell ref="M6:M7"/>
    <mergeCell ref="N6:N7"/>
    <mergeCell ref="O6:O7"/>
    <mergeCell ref="V8:V9"/>
    <mergeCell ref="Y8:Y9"/>
    <mergeCell ref="Z8:Z9"/>
    <mergeCell ref="R8:R9"/>
    <mergeCell ref="C6:C7"/>
    <mergeCell ref="D6:D7"/>
    <mergeCell ref="E6:E7"/>
    <mergeCell ref="F6:F7"/>
    <mergeCell ref="G6:G7"/>
    <mergeCell ref="H6:H7"/>
    <mergeCell ref="I6:I7"/>
    <mergeCell ref="V6:V7"/>
    <mergeCell ref="Y6:Y7"/>
    <mergeCell ref="B1:K1"/>
    <mergeCell ref="L1:V1"/>
    <mergeCell ref="B2:K2"/>
    <mergeCell ref="L2:V2"/>
    <mergeCell ref="B3:B4"/>
    <mergeCell ref="C3:E3"/>
    <mergeCell ref="F3:H3"/>
    <mergeCell ref="I3:K3"/>
    <mergeCell ref="L3:N3"/>
    <mergeCell ref="O3:Q3"/>
    <mergeCell ref="R3:T3"/>
    <mergeCell ref="U3:U4"/>
    <mergeCell ref="V3:V4"/>
  </mergeCells>
  <phoneticPr fontId="3"/>
  <pageMargins left="0.70866141732283472" right="0.70866141732283472" top="0.74803149606299213" bottom="0.74803149606299213" header="0.31496062992125984" footer="0.31496062992125984"/>
  <pageSetup paperSize="9" scale="48" orientation="portrait" r:id="rId1"/>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R5個人市民税（所得割）課税標準段階別納税義務者等</vt:lpstr>
      <vt:lpstr>'R5個人市民税（所得割）課税標準段階別納税義務者等'!Print_Area</vt:lpstr>
    </vt:vector>
  </TitlesOfParts>
  <Company>武蔵野市役所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080850</dc:creator>
  <cp:lastModifiedBy>武蔵野市役所</cp:lastModifiedBy>
  <cp:lastPrinted>2023-12-18T04:36:48Z</cp:lastPrinted>
  <dcterms:created xsi:type="dcterms:W3CDTF">2003-05-23T01:33:53Z</dcterms:created>
  <dcterms:modified xsi:type="dcterms:W3CDTF">2023-12-22T06:38:41Z</dcterms:modified>
</cp:coreProperties>
</file>