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0" windowWidth="16545" windowHeight="8940" tabRatio="786" activeTab="0"/>
  </bookViews>
  <sheets>
    <sheet name="保育所別定員、職員定数及び年齢別入所児童数" sheetId="1" r:id="rId1"/>
  </sheets>
  <definedNames>
    <definedName name="_xlnm.Print_Area" localSheetId="0">'保育所別定員、職員定数及び年齢別入所児童数'!$A$1:$R$53</definedName>
  </definedNames>
  <calcPr fullCalcOnLoad="1"/>
</workbook>
</file>

<file path=xl/sharedStrings.xml><?xml version="1.0" encoding="utf-8"?>
<sst xmlns="http://schemas.openxmlformats.org/spreadsheetml/2006/main" count="80" uniqueCount="72">
  <si>
    <t>保育所名</t>
  </si>
  <si>
    <t>定員</t>
  </si>
  <si>
    <t>入所児童数</t>
  </si>
  <si>
    <t>施設長</t>
  </si>
  <si>
    <t>保育士</t>
  </si>
  <si>
    <t>その他</t>
  </si>
  <si>
    <t>0歳児</t>
  </si>
  <si>
    <t>1歳児</t>
  </si>
  <si>
    <t>2歳児</t>
  </si>
  <si>
    <t>3歳児</t>
  </si>
  <si>
    <t>4歳児</t>
  </si>
  <si>
    <t>5歳児</t>
  </si>
  <si>
    <t>小計</t>
  </si>
  <si>
    <t>南</t>
  </si>
  <si>
    <t>境</t>
  </si>
  <si>
    <t>東</t>
  </si>
  <si>
    <t>市内民間</t>
  </si>
  <si>
    <t>ふじの実</t>
  </si>
  <si>
    <t>管外</t>
  </si>
  <si>
    <t>職員定数</t>
  </si>
  <si>
    <t>小   計</t>
  </si>
  <si>
    <t>管 内 総 数</t>
  </si>
  <si>
    <t>西 久 保</t>
  </si>
  <si>
    <t>吉 祥 寺</t>
  </si>
  <si>
    <t>北     町</t>
  </si>
  <si>
    <t>境     南</t>
  </si>
  <si>
    <t>桜     堤</t>
  </si>
  <si>
    <t>千     川</t>
  </si>
  <si>
    <t>精華第二</t>
  </si>
  <si>
    <t>　資料:子ども家庭部　子ども育成課</t>
  </si>
  <si>
    <t>ありんこ</t>
  </si>
  <si>
    <t>こども園</t>
  </si>
  <si>
    <t>グローバルキッズ
武蔵境園</t>
  </si>
  <si>
    <t>.</t>
  </si>
  <si>
    <t>武蔵境コスモ</t>
  </si>
  <si>
    <t>武蔵野赤 十 字</t>
  </si>
  <si>
    <t>まちの保育園
吉祥寺</t>
  </si>
  <si>
    <t>ニチイキッズ
武蔵野やはた</t>
  </si>
  <si>
    <t>キッズガーデン
武蔵野関前</t>
  </si>
  <si>
    <t>精華第一</t>
  </si>
  <si>
    <t>市　　立</t>
  </si>
  <si>
    <t xml:space="preserve">  (注) 1 管内保育所は管外受託児童を含む。</t>
  </si>
  <si>
    <t>境南すみれ</t>
  </si>
  <si>
    <t>うぃず吉祥寺第一</t>
  </si>
  <si>
    <t>うぃず吉祥寺第二</t>
  </si>
  <si>
    <t>ひまわり</t>
  </si>
  <si>
    <t>（10）保育所別定員、職員定数及び年齢別入所児童数</t>
  </si>
  <si>
    <t>武蔵野もみじの森</t>
  </si>
  <si>
    <t>このえ武蔵境</t>
  </si>
  <si>
    <t>中町すみれ</t>
  </si>
  <si>
    <t>境こども園
（2号3号認定児）</t>
  </si>
  <si>
    <t>まなびの森保育園
武蔵境</t>
  </si>
  <si>
    <t>　</t>
  </si>
  <si>
    <r>
      <t xml:space="preserve">そ の 他
</t>
    </r>
    <r>
      <rPr>
        <sz val="6"/>
        <rFont val="ＭＳ Ｐ明朝"/>
        <family val="1"/>
      </rPr>
      <t>（他区市保育所）</t>
    </r>
  </si>
  <si>
    <r>
      <t xml:space="preserve">そ の 他
</t>
    </r>
    <r>
      <rPr>
        <sz val="6"/>
        <rFont val="ＭＳ Ｐ明朝"/>
        <family val="1"/>
      </rPr>
      <t>（他区市こども園）</t>
    </r>
  </si>
  <si>
    <t>むくむくみらい</t>
  </si>
  <si>
    <t>ミアヘルサ保育園
ひびき武蔵野西久保</t>
  </si>
  <si>
    <t>ピノキオ幼児舎
吉祥寺保育園（本園・分園）</t>
  </si>
  <si>
    <t>境南第２</t>
  </si>
  <si>
    <t>吉祥寺東町すみれ</t>
  </si>
  <si>
    <t>吉祥寺きらめき</t>
  </si>
  <si>
    <t>キッズいながき保育園吉祥寺</t>
  </si>
  <si>
    <t>武蔵境すみれ</t>
  </si>
  <si>
    <t>管 外 総 数</t>
  </si>
  <si>
    <t>(5.4.1)</t>
  </si>
  <si>
    <t>マミー吉祥寺</t>
  </si>
  <si>
    <t xml:space="preserve">        -</t>
  </si>
  <si>
    <t xml:space="preserve">     -</t>
  </si>
  <si>
    <t xml:space="preserve">      -</t>
  </si>
  <si>
    <t xml:space="preserve">              -</t>
  </si>
  <si>
    <t xml:space="preserve">       -</t>
  </si>
  <si>
    <t xml:space="preserve">       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</si>
</sst>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;[Red]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 horizontal="right" vertical="center" indent="1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 indent="1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 indent="1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 indent="1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 indent="1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24" xfId="0" applyNumberFormat="1" applyFont="1" applyFill="1" applyBorder="1" applyAlignment="1">
      <alignment horizontal="center" vertical="distributed" textRotation="255" indent="2"/>
    </xf>
    <xf numFmtId="0" fontId="4" fillId="0" borderId="14" xfId="0" applyNumberFormat="1" applyFont="1" applyFill="1" applyBorder="1" applyAlignment="1">
      <alignment horizontal="center" vertical="distributed" textRotation="255" indent="2"/>
    </xf>
    <xf numFmtId="0" fontId="4" fillId="0" borderId="15" xfId="0" applyNumberFormat="1" applyFont="1" applyFill="1" applyBorder="1" applyAlignment="1">
      <alignment horizontal="center" vertical="distributed" textRotation="255" indent="2"/>
    </xf>
    <xf numFmtId="0" fontId="7" fillId="0" borderId="24" xfId="0" applyNumberFormat="1" applyFont="1" applyFill="1" applyBorder="1" applyAlignment="1">
      <alignment horizontal="center" vertical="center" textRotation="255" shrinkToFit="1"/>
    </xf>
    <xf numFmtId="0" fontId="7" fillId="0" borderId="15" xfId="0" applyNumberFormat="1" applyFont="1" applyFill="1" applyBorder="1" applyAlignment="1">
      <alignment horizontal="center" vertical="center" textRotation="255" shrinkToFit="1"/>
    </xf>
    <xf numFmtId="0" fontId="5" fillId="0" borderId="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view="pageBreakPreview" zoomScaleNormal="106" zoomScaleSheetLayoutView="100" workbookViewId="0" topLeftCell="A1">
      <selection activeCell="Q9" sqref="Q9"/>
    </sheetView>
  </sheetViews>
  <sheetFormatPr defaultColWidth="9.00390625" defaultRowHeight="13.5"/>
  <cols>
    <col min="1" max="1" width="0.6171875" style="21" customWidth="1"/>
    <col min="2" max="2" width="3.625" style="21" customWidth="1"/>
    <col min="3" max="3" width="21.00390625" style="21" customWidth="1"/>
    <col min="4" max="4" width="9.125" style="21" customWidth="1"/>
    <col min="5" max="5" width="5.625" style="21" customWidth="1"/>
    <col min="6" max="6" width="5.875" style="21" customWidth="1"/>
    <col min="7" max="7" width="5.625" style="21" customWidth="1"/>
    <col min="8" max="13" width="5.875" style="21" customWidth="1"/>
    <col min="14" max="14" width="6.625" style="21" customWidth="1"/>
    <col min="15" max="15" width="0.6171875" style="21" customWidth="1"/>
    <col min="16" max="16384" width="9.00390625" style="21" customWidth="1"/>
  </cols>
  <sheetData>
    <row r="1" spans="1:14" s="2" customFormat="1" ht="15.75" customHeight="1">
      <c r="A1" s="1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2" customFormat="1" ht="11.25" customHeight="1">
      <c r="A2" s="1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5" t="s">
        <v>64</v>
      </c>
    </row>
    <row r="3" spans="1:14" s="2" customFormat="1" ht="14.25" customHeight="1">
      <c r="A3" s="1"/>
      <c r="B3" s="55" t="s">
        <v>0</v>
      </c>
      <c r="C3" s="56"/>
      <c r="D3" s="59" t="s">
        <v>1</v>
      </c>
      <c r="E3" s="61" t="s">
        <v>19</v>
      </c>
      <c r="F3" s="61"/>
      <c r="G3" s="61"/>
      <c r="H3" s="62" t="s">
        <v>2</v>
      </c>
      <c r="I3" s="63"/>
      <c r="J3" s="63"/>
      <c r="K3" s="63"/>
      <c r="L3" s="63"/>
      <c r="M3" s="63"/>
      <c r="N3" s="63"/>
    </row>
    <row r="4" spans="1:14" s="2" customFormat="1" ht="14.25" customHeight="1">
      <c r="A4" s="1"/>
      <c r="B4" s="57"/>
      <c r="C4" s="58"/>
      <c r="D4" s="60"/>
      <c r="E4" s="6" t="s">
        <v>3</v>
      </c>
      <c r="F4" s="6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8" t="s">
        <v>12</v>
      </c>
    </row>
    <row r="5" spans="1:14" s="2" customFormat="1" ht="22.5" customHeight="1">
      <c r="A5" s="9"/>
      <c r="B5" s="64" t="s">
        <v>21</v>
      </c>
      <c r="C5" s="65"/>
      <c r="D5" s="24">
        <f>SUM(D10,D43,D45,D47,D48)</f>
        <v>3085</v>
      </c>
      <c r="E5" s="25">
        <f>SUM(E10,E43,E45,E47,E48)</f>
        <v>37</v>
      </c>
      <c r="F5" s="26">
        <f>SUM(F10,F43,F45,F47,F48)</f>
        <v>650</v>
      </c>
      <c r="G5" s="27">
        <f>SUM(G10,G43,G45,G47,G48)</f>
        <v>223</v>
      </c>
      <c r="H5" s="25">
        <f aca="true" t="shared" si="0" ref="H5:M5">H10+H43+H45</f>
        <v>228</v>
      </c>
      <c r="I5" s="26">
        <f>I10+I43+I45</f>
        <v>467</v>
      </c>
      <c r="J5" s="26">
        <f t="shared" si="0"/>
        <v>516</v>
      </c>
      <c r="K5" s="26">
        <f t="shared" si="0"/>
        <v>537</v>
      </c>
      <c r="L5" s="26">
        <f t="shared" si="0"/>
        <v>541</v>
      </c>
      <c r="M5" s="26">
        <f t="shared" si="0"/>
        <v>518</v>
      </c>
      <c r="N5" s="26">
        <f>SUM(H5:M5)</f>
        <v>2807</v>
      </c>
    </row>
    <row r="6" spans="1:14" s="2" customFormat="1" ht="22.5" customHeight="1">
      <c r="A6" s="9"/>
      <c r="B6" s="46" t="s">
        <v>40</v>
      </c>
      <c r="C6" s="10" t="s">
        <v>13</v>
      </c>
      <c r="D6" s="34">
        <v>96</v>
      </c>
      <c r="E6" s="35">
        <v>1</v>
      </c>
      <c r="F6" s="28">
        <v>25</v>
      </c>
      <c r="G6" s="29">
        <v>7</v>
      </c>
      <c r="H6" s="35">
        <v>3</v>
      </c>
      <c r="I6" s="29">
        <v>15</v>
      </c>
      <c r="J6" s="29">
        <v>17</v>
      </c>
      <c r="K6" s="29">
        <v>18</v>
      </c>
      <c r="L6" s="29">
        <v>19</v>
      </c>
      <c r="M6" s="29">
        <v>18</v>
      </c>
      <c r="N6" s="29">
        <f>SUM(H6:M6)</f>
        <v>90</v>
      </c>
    </row>
    <row r="7" spans="1:14" s="2" customFormat="1" ht="22.5" customHeight="1">
      <c r="A7" s="9"/>
      <c r="B7" s="47"/>
      <c r="C7" s="10" t="s">
        <v>14</v>
      </c>
      <c r="D7" s="34">
        <v>102</v>
      </c>
      <c r="E7" s="35">
        <v>1</v>
      </c>
      <c r="F7" s="29">
        <v>24</v>
      </c>
      <c r="G7" s="29">
        <v>7</v>
      </c>
      <c r="H7" s="35">
        <v>9</v>
      </c>
      <c r="I7" s="29">
        <v>15</v>
      </c>
      <c r="J7" s="29">
        <v>18</v>
      </c>
      <c r="K7" s="29">
        <v>20</v>
      </c>
      <c r="L7" s="29">
        <v>12</v>
      </c>
      <c r="M7" s="29">
        <v>19</v>
      </c>
      <c r="N7" s="29">
        <f aca="true" t="shared" si="1" ref="N7:N34">SUM(H7:M7)</f>
        <v>93</v>
      </c>
    </row>
    <row r="8" spans="1:14" s="2" customFormat="1" ht="22.5" customHeight="1">
      <c r="A8" s="9"/>
      <c r="B8" s="47"/>
      <c r="C8" s="10" t="s">
        <v>25</v>
      </c>
      <c r="D8" s="34">
        <v>102</v>
      </c>
      <c r="E8" s="35">
        <v>1</v>
      </c>
      <c r="F8" s="29">
        <v>25</v>
      </c>
      <c r="G8" s="29">
        <v>7</v>
      </c>
      <c r="H8" s="35">
        <v>9</v>
      </c>
      <c r="I8" s="29">
        <v>15</v>
      </c>
      <c r="J8" s="29">
        <v>18</v>
      </c>
      <c r="K8" s="29">
        <v>19</v>
      </c>
      <c r="L8" s="29">
        <v>19</v>
      </c>
      <c r="M8" s="29">
        <v>18</v>
      </c>
      <c r="N8" s="29">
        <f t="shared" si="1"/>
        <v>98</v>
      </c>
    </row>
    <row r="9" spans="1:14" s="2" customFormat="1" ht="22.5" customHeight="1">
      <c r="A9" s="9"/>
      <c r="B9" s="47"/>
      <c r="C9" s="10" t="s">
        <v>23</v>
      </c>
      <c r="D9" s="34">
        <v>102</v>
      </c>
      <c r="E9" s="35">
        <v>1</v>
      </c>
      <c r="F9" s="29">
        <v>26</v>
      </c>
      <c r="G9" s="29">
        <v>7</v>
      </c>
      <c r="H9" s="35">
        <v>9</v>
      </c>
      <c r="I9" s="29">
        <v>15</v>
      </c>
      <c r="J9" s="29">
        <v>18</v>
      </c>
      <c r="K9" s="29">
        <v>19</v>
      </c>
      <c r="L9" s="29">
        <v>20</v>
      </c>
      <c r="M9" s="29">
        <v>20</v>
      </c>
      <c r="N9" s="29">
        <f t="shared" si="1"/>
        <v>101</v>
      </c>
    </row>
    <row r="10" spans="1:14" s="2" customFormat="1" ht="22.5" customHeight="1">
      <c r="A10" s="9"/>
      <c r="B10" s="48"/>
      <c r="C10" s="11" t="s">
        <v>20</v>
      </c>
      <c r="D10" s="30">
        <f>SUM(D6:D9)</f>
        <v>402</v>
      </c>
      <c r="E10" s="31">
        <f>SUM(E6:E9)</f>
        <v>4</v>
      </c>
      <c r="F10" s="32">
        <f>SUM(F6:F9)</f>
        <v>100</v>
      </c>
      <c r="G10" s="36">
        <f>SUM(G6:G9)</f>
        <v>28</v>
      </c>
      <c r="H10" s="31">
        <v>30</v>
      </c>
      <c r="I10" s="32">
        <v>60</v>
      </c>
      <c r="J10" s="32">
        <v>71</v>
      </c>
      <c r="K10" s="32">
        <v>76</v>
      </c>
      <c r="L10" s="32">
        <v>70</v>
      </c>
      <c r="M10" s="32">
        <v>75</v>
      </c>
      <c r="N10" s="32">
        <f>SUM(H10:M10)</f>
        <v>382</v>
      </c>
    </row>
    <row r="11" spans="1:14" s="2" customFormat="1" ht="22.5" customHeight="1">
      <c r="A11" s="9"/>
      <c r="B11" s="49" t="s">
        <v>16</v>
      </c>
      <c r="C11" s="10" t="s">
        <v>35</v>
      </c>
      <c r="D11" s="34">
        <v>178</v>
      </c>
      <c r="E11" s="35">
        <v>1</v>
      </c>
      <c r="F11" s="29">
        <v>33</v>
      </c>
      <c r="G11" s="37">
        <v>12</v>
      </c>
      <c r="H11" s="35">
        <v>11</v>
      </c>
      <c r="I11" s="29">
        <v>30</v>
      </c>
      <c r="J11" s="29">
        <v>30</v>
      </c>
      <c r="K11" s="29">
        <v>29</v>
      </c>
      <c r="L11" s="29">
        <v>33</v>
      </c>
      <c r="M11" s="29">
        <v>38</v>
      </c>
      <c r="N11" s="29">
        <f t="shared" si="1"/>
        <v>171</v>
      </c>
    </row>
    <row r="12" spans="1:14" s="2" customFormat="1" ht="22.5" customHeight="1">
      <c r="A12" s="9"/>
      <c r="B12" s="50"/>
      <c r="C12" s="10" t="s">
        <v>22</v>
      </c>
      <c r="D12" s="34">
        <v>110</v>
      </c>
      <c r="E12" s="35">
        <v>1</v>
      </c>
      <c r="F12" s="29">
        <v>23</v>
      </c>
      <c r="G12" s="37">
        <v>11</v>
      </c>
      <c r="H12" s="35">
        <v>9</v>
      </c>
      <c r="I12" s="29">
        <v>18</v>
      </c>
      <c r="J12" s="29">
        <v>20</v>
      </c>
      <c r="K12" s="29">
        <v>20</v>
      </c>
      <c r="L12" s="29">
        <v>20</v>
      </c>
      <c r="M12" s="29">
        <v>21</v>
      </c>
      <c r="N12" s="29">
        <f t="shared" si="1"/>
        <v>108</v>
      </c>
    </row>
    <row r="13" spans="1:14" s="2" customFormat="1" ht="22.5" customHeight="1">
      <c r="A13" s="9"/>
      <c r="B13" s="50"/>
      <c r="C13" s="10" t="s">
        <v>39</v>
      </c>
      <c r="D13" s="34">
        <v>72</v>
      </c>
      <c r="E13" s="35">
        <v>1</v>
      </c>
      <c r="F13" s="29">
        <v>16</v>
      </c>
      <c r="G13" s="37">
        <v>7</v>
      </c>
      <c r="H13" s="35">
        <v>6</v>
      </c>
      <c r="I13" s="29">
        <v>12</v>
      </c>
      <c r="J13" s="29">
        <v>12</v>
      </c>
      <c r="K13" s="29">
        <v>13</v>
      </c>
      <c r="L13" s="29">
        <v>12</v>
      </c>
      <c r="M13" s="29">
        <v>12</v>
      </c>
      <c r="N13" s="29">
        <f t="shared" si="1"/>
        <v>67</v>
      </c>
    </row>
    <row r="14" spans="1:14" s="2" customFormat="1" ht="22.5" customHeight="1">
      <c r="A14" s="9"/>
      <c r="B14" s="50"/>
      <c r="C14" s="10" t="s">
        <v>17</v>
      </c>
      <c r="D14" s="34">
        <v>103</v>
      </c>
      <c r="E14" s="35">
        <v>1</v>
      </c>
      <c r="F14" s="29">
        <v>13</v>
      </c>
      <c r="G14" s="37">
        <v>8</v>
      </c>
      <c r="H14" s="35">
        <v>9</v>
      </c>
      <c r="I14" s="29">
        <v>12</v>
      </c>
      <c r="J14" s="29">
        <v>18</v>
      </c>
      <c r="K14" s="29">
        <v>17</v>
      </c>
      <c r="L14" s="29">
        <v>20</v>
      </c>
      <c r="M14" s="29">
        <v>9</v>
      </c>
      <c r="N14" s="29">
        <f t="shared" si="1"/>
        <v>85</v>
      </c>
    </row>
    <row r="15" spans="1:14" s="2" customFormat="1" ht="22.5" customHeight="1">
      <c r="A15" s="9"/>
      <c r="B15" s="50"/>
      <c r="C15" s="10" t="s">
        <v>30</v>
      </c>
      <c r="D15" s="34">
        <v>66</v>
      </c>
      <c r="E15" s="35">
        <v>1</v>
      </c>
      <c r="F15" s="29">
        <v>15</v>
      </c>
      <c r="G15" s="37">
        <v>6</v>
      </c>
      <c r="H15" s="35">
        <v>6</v>
      </c>
      <c r="I15" s="29">
        <v>12</v>
      </c>
      <c r="J15" s="29">
        <v>12</v>
      </c>
      <c r="K15" s="29">
        <v>11</v>
      </c>
      <c r="L15" s="29">
        <v>12</v>
      </c>
      <c r="M15" s="29">
        <v>12</v>
      </c>
      <c r="N15" s="29">
        <f t="shared" si="1"/>
        <v>65</v>
      </c>
    </row>
    <row r="16" spans="1:14" s="2" customFormat="1" ht="22.5" customHeight="1">
      <c r="A16" s="9"/>
      <c r="B16" s="50"/>
      <c r="C16" s="12" t="s">
        <v>28</v>
      </c>
      <c r="D16" s="34">
        <v>96</v>
      </c>
      <c r="E16" s="35">
        <v>1</v>
      </c>
      <c r="F16" s="29">
        <v>13</v>
      </c>
      <c r="G16" s="37">
        <v>9</v>
      </c>
      <c r="H16" s="35">
        <v>3</v>
      </c>
      <c r="I16" s="29">
        <v>12</v>
      </c>
      <c r="J16" s="29">
        <v>12</v>
      </c>
      <c r="K16" s="29">
        <v>15</v>
      </c>
      <c r="L16" s="29">
        <v>15</v>
      </c>
      <c r="M16" s="29">
        <v>19</v>
      </c>
      <c r="N16" s="29">
        <f t="shared" si="1"/>
        <v>76</v>
      </c>
    </row>
    <row r="17" spans="1:14" s="2" customFormat="1" ht="22.5" customHeight="1">
      <c r="A17" s="9"/>
      <c r="B17" s="50"/>
      <c r="C17" s="12" t="s">
        <v>27</v>
      </c>
      <c r="D17" s="34">
        <v>96</v>
      </c>
      <c r="E17" s="35">
        <v>1</v>
      </c>
      <c r="F17" s="29">
        <v>20</v>
      </c>
      <c r="G17" s="37">
        <v>7</v>
      </c>
      <c r="H17" s="35">
        <v>3</v>
      </c>
      <c r="I17" s="29">
        <v>16</v>
      </c>
      <c r="J17" s="29">
        <v>18</v>
      </c>
      <c r="K17" s="29">
        <v>18</v>
      </c>
      <c r="L17" s="29">
        <v>20</v>
      </c>
      <c r="M17" s="29">
        <v>19</v>
      </c>
      <c r="N17" s="29">
        <f t="shared" si="1"/>
        <v>94</v>
      </c>
    </row>
    <row r="18" spans="1:14" s="2" customFormat="1" ht="22.5" customHeight="1">
      <c r="A18" s="9"/>
      <c r="B18" s="50"/>
      <c r="C18" s="10" t="s">
        <v>24</v>
      </c>
      <c r="D18" s="34">
        <v>128</v>
      </c>
      <c r="E18" s="35">
        <v>1</v>
      </c>
      <c r="F18" s="29">
        <v>34</v>
      </c>
      <c r="G18" s="37">
        <v>7</v>
      </c>
      <c r="H18" s="35">
        <v>12</v>
      </c>
      <c r="I18" s="29">
        <v>20</v>
      </c>
      <c r="J18" s="29">
        <v>24</v>
      </c>
      <c r="K18" s="29">
        <v>23</v>
      </c>
      <c r="L18" s="29">
        <v>23</v>
      </c>
      <c r="M18" s="29">
        <v>21</v>
      </c>
      <c r="N18" s="29">
        <f t="shared" si="1"/>
        <v>123</v>
      </c>
    </row>
    <row r="19" spans="1:14" s="2" customFormat="1" ht="22.5" customHeight="1">
      <c r="A19" s="9"/>
      <c r="B19" s="50"/>
      <c r="C19" s="10" t="s">
        <v>26</v>
      </c>
      <c r="D19" s="34">
        <v>96</v>
      </c>
      <c r="E19" s="35">
        <v>1</v>
      </c>
      <c r="F19" s="29">
        <v>21</v>
      </c>
      <c r="G19" s="37">
        <v>7</v>
      </c>
      <c r="H19" s="35">
        <v>3</v>
      </c>
      <c r="I19" s="29">
        <v>16</v>
      </c>
      <c r="J19" s="29">
        <v>18</v>
      </c>
      <c r="K19" s="29">
        <v>18</v>
      </c>
      <c r="L19" s="29">
        <v>20</v>
      </c>
      <c r="M19" s="29">
        <v>20</v>
      </c>
      <c r="N19" s="29">
        <f t="shared" si="1"/>
        <v>95</v>
      </c>
    </row>
    <row r="20" spans="1:14" s="2" customFormat="1" ht="22.5" customHeight="1">
      <c r="A20" s="9"/>
      <c r="B20" s="50"/>
      <c r="C20" s="10" t="s">
        <v>15</v>
      </c>
      <c r="D20" s="34">
        <v>75</v>
      </c>
      <c r="E20" s="35">
        <v>1</v>
      </c>
      <c r="F20" s="29">
        <v>19</v>
      </c>
      <c r="G20" s="37">
        <v>7</v>
      </c>
      <c r="H20" s="35">
        <v>2</v>
      </c>
      <c r="I20" s="29">
        <v>7</v>
      </c>
      <c r="J20" s="29">
        <v>10</v>
      </c>
      <c r="K20" s="29">
        <v>10</v>
      </c>
      <c r="L20" s="29">
        <v>14</v>
      </c>
      <c r="M20" s="29">
        <v>18</v>
      </c>
      <c r="N20" s="29">
        <f t="shared" si="1"/>
        <v>61</v>
      </c>
    </row>
    <row r="21" spans="1:14" s="2" customFormat="1" ht="22.5" customHeight="1">
      <c r="A21" s="9"/>
      <c r="B21" s="50"/>
      <c r="C21" s="10" t="s">
        <v>58</v>
      </c>
      <c r="D21" s="34">
        <v>83</v>
      </c>
      <c r="E21" s="35">
        <v>1</v>
      </c>
      <c r="F21" s="29">
        <v>22</v>
      </c>
      <c r="G21" s="37">
        <v>7</v>
      </c>
      <c r="H21" s="35">
        <v>6</v>
      </c>
      <c r="I21" s="29">
        <v>11</v>
      </c>
      <c r="J21" s="29">
        <v>12</v>
      </c>
      <c r="K21" s="29">
        <v>15</v>
      </c>
      <c r="L21" s="29">
        <v>15</v>
      </c>
      <c r="M21" s="29">
        <v>20</v>
      </c>
      <c r="N21" s="29">
        <f t="shared" si="1"/>
        <v>79</v>
      </c>
    </row>
    <row r="22" spans="1:20" s="2" customFormat="1" ht="22.5" customHeight="1">
      <c r="A22" s="9"/>
      <c r="B22" s="50"/>
      <c r="C22" s="13" t="s">
        <v>36</v>
      </c>
      <c r="D22" s="34">
        <v>60</v>
      </c>
      <c r="E22" s="35">
        <v>1</v>
      </c>
      <c r="F22" s="29">
        <v>15</v>
      </c>
      <c r="G22" s="37">
        <v>4</v>
      </c>
      <c r="H22" s="35">
        <v>5</v>
      </c>
      <c r="I22" s="29">
        <v>12</v>
      </c>
      <c r="J22" s="29">
        <v>12</v>
      </c>
      <c r="K22" s="29">
        <v>12</v>
      </c>
      <c r="L22" s="29">
        <v>9</v>
      </c>
      <c r="M22" s="29">
        <v>11</v>
      </c>
      <c r="N22" s="29">
        <f t="shared" si="1"/>
        <v>61</v>
      </c>
      <c r="T22" s="2" t="s">
        <v>33</v>
      </c>
    </row>
    <row r="23" spans="1:14" s="2" customFormat="1" ht="22.5" customHeight="1">
      <c r="A23" s="9"/>
      <c r="B23" s="50"/>
      <c r="C23" s="13" t="s">
        <v>60</v>
      </c>
      <c r="D23" s="34">
        <v>72</v>
      </c>
      <c r="E23" s="35">
        <v>1</v>
      </c>
      <c r="F23" s="29">
        <v>14</v>
      </c>
      <c r="G23" s="37">
        <v>7</v>
      </c>
      <c r="H23" s="35">
        <v>3</v>
      </c>
      <c r="I23" s="29">
        <v>5</v>
      </c>
      <c r="J23" s="29">
        <v>10</v>
      </c>
      <c r="K23" s="29">
        <v>14</v>
      </c>
      <c r="L23" s="29">
        <v>13</v>
      </c>
      <c r="M23" s="29">
        <v>13</v>
      </c>
      <c r="N23" s="29">
        <f t="shared" si="1"/>
        <v>58</v>
      </c>
    </row>
    <row r="24" spans="1:14" s="2" customFormat="1" ht="22.5" customHeight="1">
      <c r="A24" s="9"/>
      <c r="B24" s="50"/>
      <c r="C24" s="13" t="s">
        <v>37</v>
      </c>
      <c r="D24" s="34">
        <v>80</v>
      </c>
      <c r="E24" s="35">
        <v>1</v>
      </c>
      <c r="F24" s="29">
        <v>14</v>
      </c>
      <c r="G24" s="37">
        <v>6</v>
      </c>
      <c r="H24" s="35">
        <v>6</v>
      </c>
      <c r="I24" s="29">
        <v>14</v>
      </c>
      <c r="J24" s="29">
        <v>15</v>
      </c>
      <c r="K24" s="29">
        <v>12</v>
      </c>
      <c r="L24" s="29">
        <v>15</v>
      </c>
      <c r="M24" s="29">
        <v>11</v>
      </c>
      <c r="N24" s="29">
        <f t="shared" si="1"/>
        <v>73</v>
      </c>
    </row>
    <row r="25" spans="1:14" s="2" customFormat="1" ht="22.5" customHeight="1">
      <c r="A25" s="9"/>
      <c r="B25" s="50"/>
      <c r="C25" s="10" t="s">
        <v>34</v>
      </c>
      <c r="D25" s="34">
        <v>91</v>
      </c>
      <c r="E25" s="35">
        <v>1</v>
      </c>
      <c r="F25" s="29">
        <v>10</v>
      </c>
      <c r="G25" s="37">
        <v>5</v>
      </c>
      <c r="H25" s="35">
        <v>6</v>
      </c>
      <c r="I25" s="29">
        <v>15</v>
      </c>
      <c r="J25" s="29">
        <v>16</v>
      </c>
      <c r="K25" s="29">
        <v>16</v>
      </c>
      <c r="L25" s="29">
        <v>17</v>
      </c>
      <c r="M25" s="29">
        <v>17</v>
      </c>
      <c r="N25" s="29">
        <f t="shared" si="1"/>
        <v>87</v>
      </c>
    </row>
    <row r="26" spans="1:14" s="2" customFormat="1" ht="22.5" customHeight="1">
      <c r="A26" s="9"/>
      <c r="B26" s="50"/>
      <c r="C26" s="13" t="s">
        <v>32</v>
      </c>
      <c r="D26" s="34">
        <v>62</v>
      </c>
      <c r="E26" s="35">
        <v>1</v>
      </c>
      <c r="F26" s="29">
        <v>14</v>
      </c>
      <c r="G26" s="37">
        <v>5</v>
      </c>
      <c r="H26" s="35">
        <v>6</v>
      </c>
      <c r="I26" s="29">
        <v>10</v>
      </c>
      <c r="J26" s="29">
        <v>10</v>
      </c>
      <c r="K26" s="29">
        <v>12</v>
      </c>
      <c r="L26" s="29">
        <v>12</v>
      </c>
      <c r="M26" s="29">
        <v>11</v>
      </c>
      <c r="N26" s="29">
        <f t="shared" si="1"/>
        <v>61</v>
      </c>
    </row>
    <row r="27" spans="1:14" s="2" customFormat="1" ht="22.5" customHeight="1">
      <c r="A27" s="9"/>
      <c r="B27" s="50"/>
      <c r="C27" s="13" t="s">
        <v>38</v>
      </c>
      <c r="D27" s="34">
        <v>96</v>
      </c>
      <c r="E27" s="35">
        <v>1</v>
      </c>
      <c r="F27" s="29">
        <v>19</v>
      </c>
      <c r="G27" s="37">
        <v>7</v>
      </c>
      <c r="H27" s="35">
        <v>9</v>
      </c>
      <c r="I27" s="29">
        <v>15</v>
      </c>
      <c r="J27" s="29">
        <v>15</v>
      </c>
      <c r="K27" s="29">
        <v>15</v>
      </c>
      <c r="L27" s="29">
        <v>18</v>
      </c>
      <c r="M27" s="29">
        <v>15</v>
      </c>
      <c r="N27" s="29">
        <f t="shared" si="1"/>
        <v>87</v>
      </c>
    </row>
    <row r="28" spans="1:14" s="2" customFormat="1" ht="22.5" customHeight="1">
      <c r="A28" s="9"/>
      <c r="B28" s="50"/>
      <c r="C28" s="13" t="s">
        <v>42</v>
      </c>
      <c r="D28" s="34">
        <v>60</v>
      </c>
      <c r="E28" s="35">
        <v>1</v>
      </c>
      <c r="F28" s="29">
        <v>14</v>
      </c>
      <c r="G28" s="37">
        <v>4</v>
      </c>
      <c r="H28" s="35">
        <v>6</v>
      </c>
      <c r="I28" s="29">
        <v>9</v>
      </c>
      <c r="J28" s="29">
        <v>9</v>
      </c>
      <c r="K28" s="29">
        <v>12</v>
      </c>
      <c r="L28" s="29">
        <v>7</v>
      </c>
      <c r="M28" s="29">
        <v>11</v>
      </c>
      <c r="N28" s="29">
        <f t="shared" si="1"/>
        <v>54</v>
      </c>
    </row>
    <row r="29" spans="1:14" s="2" customFormat="1" ht="22.5" customHeight="1">
      <c r="A29" s="9"/>
      <c r="B29" s="50"/>
      <c r="C29" s="13" t="s">
        <v>43</v>
      </c>
      <c r="D29" s="34">
        <v>60</v>
      </c>
      <c r="E29" s="35">
        <v>1</v>
      </c>
      <c r="F29" s="29">
        <v>15</v>
      </c>
      <c r="G29" s="37">
        <v>4</v>
      </c>
      <c r="H29" s="35">
        <v>6</v>
      </c>
      <c r="I29" s="29">
        <v>8</v>
      </c>
      <c r="J29" s="29">
        <v>10</v>
      </c>
      <c r="K29" s="29">
        <v>10</v>
      </c>
      <c r="L29" s="29">
        <v>12</v>
      </c>
      <c r="M29" s="29">
        <v>11</v>
      </c>
      <c r="N29" s="29">
        <f t="shared" si="1"/>
        <v>57</v>
      </c>
    </row>
    <row r="30" spans="1:14" s="2" customFormat="1" ht="22.5" customHeight="1">
      <c r="A30" s="9"/>
      <c r="B30" s="50"/>
      <c r="C30" s="13" t="s">
        <v>44</v>
      </c>
      <c r="D30" s="34">
        <v>60</v>
      </c>
      <c r="E30" s="35">
        <v>1</v>
      </c>
      <c r="F30" s="29">
        <v>12</v>
      </c>
      <c r="G30" s="37">
        <v>4</v>
      </c>
      <c r="H30" s="35">
        <v>6</v>
      </c>
      <c r="I30" s="29">
        <v>7</v>
      </c>
      <c r="J30" s="29">
        <v>10</v>
      </c>
      <c r="K30" s="29">
        <v>11</v>
      </c>
      <c r="L30" s="29">
        <v>11</v>
      </c>
      <c r="M30" s="29">
        <v>9</v>
      </c>
      <c r="N30" s="29">
        <f t="shared" si="1"/>
        <v>54</v>
      </c>
    </row>
    <row r="31" spans="1:14" s="2" customFormat="1" ht="22.5" customHeight="1">
      <c r="A31" s="9"/>
      <c r="B31" s="50"/>
      <c r="C31" s="13" t="s">
        <v>65</v>
      </c>
      <c r="D31" s="34">
        <v>60</v>
      </c>
      <c r="E31" s="35">
        <v>1</v>
      </c>
      <c r="F31" s="29">
        <v>13</v>
      </c>
      <c r="G31" s="37">
        <v>6</v>
      </c>
      <c r="H31" s="35">
        <v>3</v>
      </c>
      <c r="I31" s="29">
        <v>10</v>
      </c>
      <c r="J31" s="29">
        <v>7</v>
      </c>
      <c r="K31" s="29">
        <v>10</v>
      </c>
      <c r="L31" s="29">
        <v>9</v>
      </c>
      <c r="M31" s="29">
        <v>1</v>
      </c>
      <c r="N31" s="29">
        <f t="shared" si="1"/>
        <v>40</v>
      </c>
    </row>
    <row r="32" spans="1:14" s="2" customFormat="1" ht="22.5" customHeight="1">
      <c r="A32" s="9"/>
      <c r="B32" s="50"/>
      <c r="C32" s="13" t="s">
        <v>45</v>
      </c>
      <c r="D32" s="34">
        <v>96</v>
      </c>
      <c r="E32" s="35">
        <v>1</v>
      </c>
      <c r="F32" s="29">
        <v>21</v>
      </c>
      <c r="G32" s="37">
        <v>4</v>
      </c>
      <c r="H32" s="35">
        <v>6</v>
      </c>
      <c r="I32" s="29">
        <v>12</v>
      </c>
      <c r="J32" s="29">
        <v>15</v>
      </c>
      <c r="K32" s="29">
        <v>21</v>
      </c>
      <c r="L32" s="29">
        <v>14</v>
      </c>
      <c r="M32" s="29">
        <v>19</v>
      </c>
      <c r="N32" s="29">
        <f t="shared" si="1"/>
        <v>87</v>
      </c>
    </row>
    <row r="33" spans="1:14" s="2" customFormat="1" ht="22.5" customHeight="1">
      <c r="A33" s="9"/>
      <c r="B33" s="50"/>
      <c r="C33" s="13" t="s">
        <v>47</v>
      </c>
      <c r="D33" s="34">
        <v>108</v>
      </c>
      <c r="E33" s="35">
        <v>1</v>
      </c>
      <c r="F33" s="29">
        <v>14</v>
      </c>
      <c r="G33" s="37">
        <v>3</v>
      </c>
      <c r="H33" s="35">
        <v>9</v>
      </c>
      <c r="I33" s="29">
        <v>15</v>
      </c>
      <c r="J33" s="29">
        <v>18</v>
      </c>
      <c r="K33" s="29">
        <v>19</v>
      </c>
      <c r="L33" s="29">
        <v>17</v>
      </c>
      <c r="M33" s="29">
        <v>20</v>
      </c>
      <c r="N33" s="29">
        <f t="shared" si="1"/>
        <v>98</v>
      </c>
    </row>
    <row r="34" spans="1:14" s="2" customFormat="1" ht="22.5" customHeight="1">
      <c r="A34" s="9"/>
      <c r="B34" s="50"/>
      <c r="C34" s="13" t="s">
        <v>48</v>
      </c>
      <c r="D34" s="34">
        <v>90</v>
      </c>
      <c r="E34" s="35">
        <v>1</v>
      </c>
      <c r="F34" s="29">
        <v>20</v>
      </c>
      <c r="G34" s="37">
        <v>6</v>
      </c>
      <c r="H34" s="35">
        <v>6</v>
      </c>
      <c r="I34" s="29">
        <v>15</v>
      </c>
      <c r="J34" s="29">
        <v>15</v>
      </c>
      <c r="K34" s="29">
        <v>16</v>
      </c>
      <c r="L34" s="29">
        <v>17</v>
      </c>
      <c r="M34" s="29">
        <v>16</v>
      </c>
      <c r="N34" s="29">
        <f t="shared" si="1"/>
        <v>85</v>
      </c>
    </row>
    <row r="35" spans="1:14" s="2" customFormat="1" ht="22.5" customHeight="1">
      <c r="A35" s="9"/>
      <c r="B35" s="50"/>
      <c r="C35" s="13" t="s">
        <v>49</v>
      </c>
      <c r="D35" s="34">
        <v>60</v>
      </c>
      <c r="E35" s="35">
        <v>1</v>
      </c>
      <c r="F35" s="29">
        <v>15</v>
      </c>
      <c r="G35" s="37">
        <v>4</v>
      </c>
      <c r="H35" s="35">
        <v>4</v>
      </c>
      <c r="I35" s="29">
        <v>10</v>
      </c>
      <c r="J35" s="29">
        <v>11</v>
      </c>
      <c r="K35" s="29">
        <v>10</v>
      </c>
      <c r="L35" s="29">
        <v>11</v>
      </c>
      <c r="M35" s="29">
        <v>9</v>
      </c>
      <c r="N35" s="29">
        <f aca="true" t="shared" si="2" ref="N35:N45">SUM(H35:M35)</f>
        <v>55</v>
      </c>
    </row>
    <row r="36" spans="1:14" s="2" customFormat="1" ht="22.5" customHeight="1">
      <c r="A36" s="9"/>
      <c r="B36" s="50"/>
      <c r="C36" s="13" t="s">
        <v>51</v>
      </c>
      <c r="D36" s="34">
        <v>69</v>
      </c>
      <c r="E36" s="35">
        <v>1</v>
      </c>
      <c r="F36" s="29">
        <v>9</v>
      </c>
      <c r="G36" s="29">
        <v>3</v>
      </c>
      <c r="H36" s="35">
        <v>6</v>
      </c>
      <c r="I36" s="29">
        <v>10</v>
      </c>
      <c r="J36" s="29">
        <v>11</v>
      </c>
      <c r="K36" s="29">
        <v>13</v>
      </c>
      <c r="L36" s="29">
        <v>14</v>
      </c>
      <c r="M36" s="29">
        <v>12</v>
      </c>
      <c r="N36" s="29">
        <f t="shared" si="2"/>
        <v>66</v>
      </c>
    </row>
    <row r="37" spans="1:14" s="2" customFormat="1" ht="22.5" customHeight="1">
      <c r="A37" s="9"/>
      <c r="B37" s="50"/>
      <c r="C37" s="13" t="s">
        <v>59</v>
      </c>
      <c r="D37" s="34">
        <v>60</v>
      </c>
      <c r="E37" s="35">
        <v>1</v>
      </c>
      <c r="F37" s="29">
        <v>15</v>
      </c>
      <c r="G37" s="29">
        <v>3</v>
      </c>
      <c r="H37" s="35">
        <v>6</v>
      </c>
      <c r="I37" s="29">
        <v>10</v>
      </c>
      <c r="J37" s="29">
        <v>11</v>
      </c>
      <c r="K37" s="29">
        <v>10</v>
      </c>
      <c r="L37" s="29">
        <v>11</v>
      </c>
      <c r="M37" s="29">
        <v>5</v>
      </c>
      <c r="N37" s="29">
        <f t="shared" si="2"/>
        <v>53</v>
      </c>
    </row>
    <row r="38" spans="1:14" s="2" customFormat="1" ht="22.5" customHeight="1">
      <c r="A38" s="9"/>
      <c r="B38" s="50"/>
      <c r="C38" s="13" t="s">
        <v>57</v>
      </c>
      <c r="D38" s="34">
        <v>78</v>
      </c>
      <c r="E38" s="35">
        <v>1</v>
      </c>
      <c r="F38" s="29">
        <v>19</v>
      </c>
      <c r="G38" s="29">
        <v>7</v>
      </c>
      <c r="H38" s="35">
        <v>9</v>
      </c>
      <c r="I38" s="29">
        <v>12</v>
      </c>
      <c r="J38" s="29">
        <v>12</v>
      </c>
      <c r="K38" s="29">
        <v>15</v>
      </c>
      <c r="L38" s="29">
        <v>13</v>
      </c>
      <c r="M38" s="29">
        <v>10</v>
      </c>
      <c r="N38" s="29">
        <f t="shared" si="2"/>
        <v>71</v>
      </c>
    </row>
    <row r="39" spans="1:14" s="2" customFormat="1" ht="22.5" customHeight="1">
      <c r="A39" s="9"/>
      <c r="B39" s="50"/>
      <c r="C39" s="13" t="s">
        <v>55</v>
      </c>
      <c r="D39" s="34">
        <v>73</v>
      </c>
      <c r="E39" s="35">
        <v>1</v>
      </c>
      <c r="F39" s="29">
        <v>10</v>
      </c>
      <c r="G39" s="29">
        <v>5</v>
      </c>
      <c r="H39" s="35">
        <v>5</v>
      </c>
      <c r="I39" s="29">
        <v>10</v>
      </c>
      <c r="J39" s="29">
        <v>12</v>
      </c>
      <c r="K39" s="29">
        <v>13</v>
      </c>
      <c r="L39" s="29">
        <v>12</v>
      </c>
      <c r="M39" s="29">
        <v>12</v>
      </c>
      <c r="N39" s="29">
        <f t="shared" si="2"/>
        <v>64</v>
      </c>
    </row>
    <row r="40" spans="1:14" s="2" customFormat="1" ht="22.5" customHeight="1">
      <c r="A40" s="9"/>
      <c r="B40" s="50"/>
      <c r="C40" s="13" t="s">
        <v>56</v>
      </c>
      <c r="D40" s="34">
        <v>60</v>
      </c>
      <c r="E40" s="35">
        <v>1</v>
      </c>
      <c r="F40" s="29">
        <v>10</v>
      </c>
      <c r="G40" s="29">
        <v>5</v>
      </c>
      <c r="H40" s="35">
        <v>6</v>
      </c>
      <c r="I40" s="29">
        <v>9</v>
      </c>
      <c r="J40" s="29">
        <v>8</v>
      </c>
      <c r="K40" s="29">
        <v>7</v>
      </c>
      <c r="L40" s="29">
        <v>12</v>
      </c>
      <c r="M40" s="29">
        <v>8</v>
      </c>
      <c r="N40" s="29">
        <f>SUM(H40:M40)</f>
        <v>50</v>
      </c>
    </row>
    <row r="41" spans="1:14" s="2" customFormat="1" ht="22.5" customHeight="1">
      <c r="A41" s="9"/>
      <c r="B41" s="50"/>
      <c r="C41" s="13" t="s">
        <v>61</v>
      </c>
      <c r="D41" s="34">
        <v>60</v>
      </c>
      <c r="E41" s="35">
        <v>1</v>
      </c>
      <c r="F41" s="29">
        <v>12</v>
      </c>
      <c r="G41" s="29">
        <v>5</v>
      </c>
      <c r="H41" s="35">
        <v>6</v>
      </c>
      <c r="I41" s="29">
        <v>10</v>
      </c>
      <c r="J41" s="29">
        <v>9</v>
      </c>
      <c r="K41" s="29">
        <v>4</v>
      </c>
      <c r="L41" s="29">
        <v>5</v>
      </c>
      <c r="M41" s="29">
        <v>3</v>
      </c>
      <c r="N41" s="29">
        <f>SUM(H41:M41)</f>
        <v>37</v>
      </c>
    </row>
    <row r="42" spans="1:14" s="2" customFormat="1" ht="22.5" customHeight="1">
      <c r="A42" s="9"/>
      <c r="B42" s="50"/>
      <c r="C42" s="13" t="s">
        <v>62</v>
      </c>
      <c r="D42" s="34">
        <v>64</v>
      </c>
      <c r="E42" s="35">
        <v>1</v>
      </c>
      <c r="F42" s="29">
        <v>15</v>
      </c>
      <c r="G42" s="29">
        <v>3</v>
      </c>
      <c r="H42" s="35">
        <v>6</v>
      </c>
      <c r="I42" s="29">
        <v>11</v>
      </c>
      <c r="J42" s="29">
        <v>11</v>
      </c>
      <c r="K42" s="29">
        <v>8</v>
      </c>
      <c r="L42" s="29">
        <v>6</v>
      </c>
      <c r="M42" s="29">
        <v>0</v>
      </c>
      <c r="N42" s="29">
        <f>SUM(H42:M42)</f>
        <v>42</v>
      </c>
    </row>
    <row r="43" spans="1:14" s="2" customFormat="1" ht="22.5" customHeight="1">
      <c r="A43" s="9"/>
      <c r="B43" s="51"/>
      <c r="C43" s="11" t="s">
        <v>20</v>
      </c>
      <c r="D43" s="30">
        <f>SUM(D11:D42)</f>
        <v>2622</v>
      </c>
      <c r="E43" s="31">
        <f>SUM(E11:E42)</f>
        <v>32</v>
      </c>
      <c r="F43" s="32">
        <f>SUM(F11:F42)</f>
        <v>529</v>
      </c>
      <c r="G43" s="32">
        <f>SUM(G11:G42)</f>
        <v>188</v>
      </c>
      <c r="H43" s="31">
        <f aca="true" t="shared" si="3" ref="H43:N43">SUM(H11:H42)</f>
        <v>195</v>
      </c>
      <c r="I43" s="32">
        <f t="shared" si="3"/>
        <v>395</v>
      </c>
      <c r="J43" s="32">
        <f t="shared" si="3"/>
        <v>433</v>
      </c>
      <c r="K43" s="32">
        <f t="shared" si="3"/>
        <v>449</v>
      </c>
      <c r="L43" s="32">
        <f t="shared" si="3"/>
        <v>459</v>
      </c>
      <c r="M43" s="32">
        <f t="shared" si="3"/>
        <v>433</v>
      </c>
      <c r="N43" s="32">
        <f t="shared" si="3"/>
        <v>2364</v>
      </c>
    </row>
    <row r="44" spans="1:14" s="2" customFormat="1" ht="22.5" customHeight="1">
      <c r="A44" s="9"/>
      <c r="B44" s="52" t="s">
        <v>31</v>
      </c>
      <c r="C44" s="14" t="s">
        <v>50</v>
      </c>
      <c r="D44" s="38">
        <v>61</v>
      </c>
      <c r="E44" s="28">
        <v>1</v>
      </c>
      <c r="F44" s="29">
        <v>21</v>
      </c>
      <c r="G44" s="28">
        <v>7</v>
      </c>
      <c r="H44" s="39">
        <v>3</v>
      </c>
      <c r="I44" s="28">
        <v>12</v>
      </c>
      <c r="J44" s="28">
        <v>12</v>
      </c>
      <c r="K44" s="28">
        <v>12</v>
      </c>
      <c r="L44" s="28">
        <v>12</v>
      </c>
      <c r="M44" s="28">
        <v>10</v>
      </c>
      <c r="N44" s="28">
        <f t="shared" si="2"/>
        <v>61</v>
      </c>
    </row>
    <row r="45" spans="1:14" s="2" customFormat="1" ht="22.5" customHeight="1">
      <c r="A45" s="9"/>
      <c r="B45" s="53"/>
      <c r="C45" s="15" t="s">
        <v>20</v>
      </c>
      <c r="D45" s="40">
        <f>SUM(D44)</f>
        <v>61</v>
      </c>
      <c r="E45" s="32">
        <f>SUM(E44)</f>
        <v>1</v>
      </c>
      <c r="F45" s="32">
        <f>SUM(F44)</f>
        <v>21</v>
      </c>
      <c r="G45" s="32">
        <f>SUM(G44)</f>
        <v>7</v>
      </c>
      <c r="H45" s="31">
        <f aca="true" t="shared" si="4" ref="H45:M45">SUM(H44)</f>
        <v>3</v>
      </c>
      <c r="I45" s="32">
        <f t="shared" si="4"/>
        <v>12</v>
      </c>
      <c r="J45" s="32">
        <f t="shared" si="4"/>
        <v>12</v>
      </c>
      <c r="K45" s="32">
        <f t="shared" si="4"/>
        <v>12</v>
      </c>
      <c r="L45" s="32">
        <f t="shared" si="4"/>
        <v>12</v>
      </c>
      <c r="M45" s="32">
        <f t="shared" si="4"/>
        <v>10</v>
      </c>
      <c r="N45" s="32">
        <f t="shared" si="2"/>
        <v>61</v>
      </c>
    </row>
    <row r="46" spans="1:14" s="2" customFormat="1" ht="22.5" customHeight="1">
      <c r="A46" s="9"/>
      <c r="B46" s="66" t="s">
        <v>63</v>
      </c>
      <c r="C46" s="67"/>
      <c r="D46" s="41" t="s">
        <v>71</v>
      </c>
      <c r="E46" s="33" t="s">
        <v>67</v>
      </c>
      <c r="F46" s="33" t="s">
        <v>68</v>
      </c>
      <c r="G46" s="33" t="s">
        <v>67</v>
      </c>
      <c r="H46" s="33">
        <f aca="true" t="shared" si="5" ref="H46:M46">SUM(H47:H48)</f>
        <v>0</v>
      </c>
      <c r="I46" s="33">
        <f t="shared" si="5"/>
        <v>3</v>
      </c>
      <c r="J46" s="33">
        <f t="shared" si="5"/>
        <v>2</v>
      </c>
      <c r="K46" s="33">
        <f t="shared" si="5"/>
        <v>10</v>
      </c>
      <c r="L46" s="33">
        <f t="shared" si="5"/>
        <v>12</v>
      </c>
      <c r="M46" s="33">
        <f t="shared" si="5"/>
        <v>10</v>
      </c>
      <c r="N46" s="33">
        <f>SUM(H46:M46)</f>
        <v>37</v>
      </c>
    </row>
    <row r="47" spans="1:17" s="2" customFormat="1" ht="22.5" customHeight="1">
      <c r="A47" s="9"/>
      <c r="B47" s="70" t="s">
        <v>18</v>
      </c>
      <c r="C47" s="16" t="s">
        <v>53</v>
      </c>
      <c r="D47" s="42" t="s">
        <v>69</v>
      </c>
      <c r="E47" s="43" t="s">
        <v>70</v>
      </c>
      <c r="F47" s="43" t="s">
        <v>66</v>
      </c>
      <c r="G47" s="43" t="s">
        <v>70</v>
      </c>
      <c r="H47" s="43">
        <v>0</v>
      </c>
      <c r="I47" s="43">
        <v>3</v>
      </c>
      <c r="J47" s="43">
        <v>2</v>
      </c>
      <c r="K47" s="43">
        <v>6</v>
      </c>
      <c r="L47" s="43">
        <v>9</v>
      </c>
      <c r="M47" s="43">
        <v>10</v>
      </c>
      <c r="N47" s="32">
        <f>SUM(H47:M47)</f>
        <v>30</v>
      </c>
      <c r="Q47" s="2" t="s">
        <v>52</v>
      </c>
    </row>
    <row r="48" spans="1:14" s="2" customFormat="1" ht="22.5" customHeight="1">
      <c r="A48" s="9"/>
      <c r="B48" s="71"/>
      <c r="C48" s="16" t="s">
        <v>54</v>
      </c>
      <c r="D48" s="42" t="s">
        <v>69</v>
      </c>
      <c r="E48" s="43" t="s">
        <v>70</v>
      </c>
      <c r="F48" s="43" t="s">
        <v>66</v>
      </c>
      <c r="G48" s="43" t="s">
        <v>70</v>
      </c>
      <c r="H48" s="43">
        <v>0</v>
      </c>
      <c r="I48" s="43">
        <v>0</v>
      </c>
      <c r="J48" s="43">
        <v>0</v>
      </c>
      <c r="K48" s="43">
        <v>4</v>
      </c>
      <c r="L48" s="43">
        <v>3</v>
      </c>
      <c r="M48" s="43">
        <v>0</v>
      </c>
      <c r="N48" s="32">
        <f>SUM(H48:M48)</f>
        <v>7</v>
      </c>
    </row>
    <row r="49" spans="1:14" s="2" customFormat="1" ht="12.75" customHeight="1">
      <c r="A49" s="1"/>
      <c r="B49" s="68" t="s">
        <v>29</v>
      </c>
      <c r="C49" s="68"/>
      <c r="D49" s="68"/>
      <c r="E49" s="69"/>
      <c r="F49" s="69"/>
      <c r="G49" s="69"/>
      <c r="H49" s="68"/>
      <c r="I49" s="68"/>
      <c r="J49" s="68"/>
      <c r="K49" s="68"/>
      <c r="L49" s="68"/>
      <c r="M49" s="68"/>
      <c r="N49" s="68"/>
    </row>
    <row r="50" spans="2:14" s="18" customFormat="1" ht="10.5" customHeight="1">
      <c r="B50" s="44" t="s">
        <v>41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5" s="19" customFormat="1" ht="10.5" customHeight="1">
      <c r="A51" s="18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18"/>
    </row>
    <row r="52" spans="1:15" s="19" customFormat="1" ht="10.5" customHeight="1">
      <c r="A52" s="18"/>
      <c r="B52" s="44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18"/>
    </row>
    <row r="53" spans="1:14" s="2" customFormat="1" ht="13.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17"/>
    </row>
    <row r="54" spans="1:15" ht="13.5">
      <c r="A54" s="1"/>
      <c r="B54" s="17"/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"/>
    </row>
    <row r="55" spans="4:14" ht="13.5"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4:14" ht="13.5">
      <c r="D56" s="22"/>
      <c r="N56" s="23"/>
    </row>
    <row r="57" spans="5:14" ht="13.5"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5:14" ht="13.5"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5:13" ht="13.5">
      <c r="E59" s="23"/>
      <c r="F59" s="23"/>
      <c r="G59" s="23"/>
      <c r="H59" s="23"/>
      <c r="I59" s="23"/>
      <c r="J59" s="23"/>
      <c r="K59" s="23"/>
      <c r="L59" s="23"/>
      <c r="M59" s="23"/>
    </row>
    <row r="60" spans="5:13" ht="13.5">
      <c r="E60" s="23"/>
      <c r="F60" s="23"/>
      <c r="G60" s="23"/>
      <c r="H60" s="23"/>
      <c r="I60" s="23"/>
      <c r="J60" s="23"/>
      <c r="K60" s="23"/>
      <c r="L60" s="23"/>
      <c r="M60" s="23"/>
    </row>
  </sheetData>
  <sheetProtection/>
  <mergeCells count="16">
    <mergeCell ref="B46:C46"/>
    <mergeCell ref="B49:N49"/>
    <mergeCell ref="B50:N50"/>
    <mergeCell ref="B47:B48"/>
    <mergeCell ref="B51:N51"/>
    <mergeCell ref="B52:N52"/>
    <mergeCell ref="A53:M53"/>
    <mergeCell ref="B6:B10"/>
    <mergeCell ref="B11:B43"/>
    <mergeCell ref="B44:B45"/>
    <mergeCell ref="B1:N1"/>
    <mergeCell ref="B3:C4"/>
    <mergeCell ref="D3:D4"/>
    <mergeCell ref="E3:G3"/>
    <mergeCell ref="H3:N3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ignoredErrors>
    <ignoredError sqref="N47:N48 N44 N39:N42" formulaRange="1"/>
    <ignoredError sqref="N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2023-12-18T01:34:38Z</cp:lastPrinted>
  <dcterms:created xsi:type="dcterms:W3CDTF">2003-05-06T02:01:30Z</dcterms:created>
  <dcterms:modified xsi:type="dcterms:W3CDTF">2024-01-10T01:43:21Z</dcterms:modified>
  <cp:category/>
  <cp:version/>
  <cp:contentType/>
  <cp:contentStatus/>
</cp:coreProperties>
</file>